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4(1)" sheetId="1" r:id="rId1"/>
    <sheet name="5(1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<sst xmlns="http://schemas.openxmlformats.org/spreadsheetml/2006/main" count="52" uniqueCount="43">
  <si>
    <t>Источник финансирования</t>
  </si>
  <si>
    <t>Всего, руб.коп.</t>
  </si>
  <si>
    <t>В том числе по годам реализации, руб. коп.</t>
  </si>
  <si>
    <t>в том числе за счет:</t>
  </si>
  <si>
    <t>средств местного бюджета</t>
  </si>
  <si>
    <r>
      <t xml:space="preserve">в том числе по Заказчикам </t>
    </r>
    <r>
      <rPr>
        <sz val="11"/>
        <rFont val="Times New Roman"/>
        <family val="1"/>
      </rPr>
      <t>(главным распорядителям бюджетных средств)</t>
    </r>
    <r>
      <rPr>
        <sz val="12"/>
        <rFont val="Times New Roman"/>
        <family val="1"/>
      </rPr>
      <t>:</t>
    </r>
  </si>
  <si>
    <t>Управление финансов администрации ЗАТО Александровск</t>
  </si>
  <si>
    <t>в т.ч. инвестиции в основной капитал</t>
  </si>
  <si>
    <t>№ п/п</t>
  </si>
  <si>
    <t>Цель, задачи, основные мероприятия</t>
  </si>
  <si>
    <t>Срок выпол-нения (квартал, год)</t>
  </si>
  <si>
    <t xml:space="preserve">Источни-ки финансирования 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</si>
  <si>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</si>
  <si>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</si>
  <si>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</si>
  <si>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</si>
  <si>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Наименование, ед. измерения</t>
  </si>
  <si>
    <t>1.</t>
  </si>
  <si>
    <t>1.1.</t>
  </si>
  <si>
    <t>2014-2020</t>
  </si>
  <si>
    <t>Всего:</t>
  </si>
  <si>
    <t>УФ</t>
  </si>
  <si>
    <t>в т.ч.:</t>
  </si>
  <si>
    <t>МБ</t>
  </si>
  <si>
    <t>Итого по задаче 1:</t>
  </si>
  <si>
    <t xml:space="preserve">Всего по Подпрограмме </t>
  </si>
  <si>
    <t>х</t>
  </si>
  <si>
    <t>таблица № 5 (1)</t>
  </si>
  <si>
    <t>Обоснование ресурсного обеспечения Подпрограммы 1 «Совершенствование финансовой и бюджетной политики» на 2014 - 2020 годы</t>
  </si>
  <si>
    <t>Всего по Подпрограмме 1:</t>
  </si>
  <si>
    <t>таблица № 4 (1)</t>
  </si>
  <si>
    <t>Перечень основных мероприятий Подпрограммы 1 «Совершенствование финансовой и бюджетной политики»  на 2014 - 2020 годы</t>
  </si>
  <si>
    <t>Объемы финансирования,</t>
  </si>
  <si>
    <t>Цель 1. Обеспечение долгосрочной сбалансированности и устойчивости бюджета муниципального образования ЗАТО Александровск.</t>
  </si>
  <si>
    <t>Цель 2. Повышение качества бюджетного процесса в ЗАТО Александровск.</t>
  </si>
  <si>
    <t>Задача 1. Совершенствование бюджетного процесса в ЗАТО Александровск и нормативного правового регулирования в бюджетно-финансовой сфере, развитие системы муниципального финансового контроля и надзора</t>
  </si>
  <si>
    <t>Нормативно-методическое обеспечение и организация  бюджетного процесса в ЗАТО Александровск, осуществление контроля и надзора в финансово-бюджетной сфере</t>
  </si>
  <si>
    <t>Наличие нарушений бюджетного законодательства Российской Федерации по результатам Мониторинга соответствия параметров местных бюджетов  требованиям бюджетного законодательства Российской Федерации, проводимого Министерством финансов Мурманской области                          (да-0/нет-1)</t>
  </si>
  <si>
    <t>Доля расходов местного бюджета ЗАТО Александровск, произведенных с нарушениями действующего законодательства  РФ, признанных нецелевыми и (или) неэффективными по результатам контрольных мероприятий, к общему объему расходов местного бюджета (%)</t>
  </si>
  <si>
    <t>Приложение № 1 к постановлению администрации ЗАТО Александровск</t>
  </si>
  <si>
    <t>Приложение № 2 к постановлению администрации ЗАТО Александровск</t>
  </si>
  <si>
    <t>от « 28 » декабря 2016 г.  № 2576</t>
  </si>
  <si>
    <t>от « 28 » декабря 2016 г. № 2576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</si>
</sst>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" fontId="7" fillId="0" borderId="11" xfId="0" applyNumberFormat="1" applyFont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3" fillId="0" borderId="13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4" fontId="7" fillId="0" borderId="12" xfId="0" applyNumberFormat="1" applyFont="1" applyBorder="1" applyAlignment="1">
      <alignment vertical="top" wrapText="1"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52" applyFont="1" applyBorder="1" applyAlignment="1">
      <alignment horizontal="left" vertical="center" wrapText="1"/>
      <protection/>
    </xf>
    <xf numFmtId="0" fontId="2" fillId="0" borderId="15" xfId="52" applyFont="1" applyBorder="1" applyAlignment="1">
      <alignment horizontal="left" vertical="center" wrapText="1"/>
      <protection/>
    </xf>
    <xf numFmtId="0" fontId="2" fillId="0" borderId="16" xfId="5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" fontId="2" fillId="0" borderId="17" xfId="0" applyNumberFormat="1" applyFont="1" applyBorder="1" applyAlignment="1">
      <alignment horizontal="center" vertical="center" wrapText="1"/>
    </xf>
    <xf numFmtId="16" fontId="2" fillId="0" borderId="23" xfId="0" applyNumberFormat="1" applyFont="1" applyBorder="1" applyAlignment="1">
      <alignment horizontal="center" vertical="center" wrapText="1"/>
    </xf>
    <xf numFmtId="16" fontId="2" fillId="0" borderId="2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inaNE\AppData\Local\Temp\42732_6203125\&#1041;&#1102;&#1076;&#1078;&#1077;&#1090;%202016\&#1055;&#1088;&#1086;&#1075;&#1088;&#1072;&#1084;&#1084;&#1099;\&#1053;&#1072;&#1096;&#1072;%20&#1087;&#1088;&#1086;&#1075;&#1088;&#1072;&#1084;&#1084;&#1072;_&#1072;&#1082;&#1090;.&#1074;&#1077;&#1088;&#1089;&#1080;&#1103;\&#1080;&#1079;&#1084;&#1077;&#1085;&#1077;&#1085;&#1080;&#1103;%20&#1087;&#1086;%20&#1056;&#1057;&#1044;%20&#8470;77\&#1055;&#1088;&#1080;&#1083;&#1086;&#1078;&#1077;&#1085;&#1080;&#1103;%20&#1082;%20&#1055;&#1088;&#1086;&#1075;&#1088;&#1072;&#1084;&#1084;&#1077;_&#1040;&#1056;_2014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(1)"/>
      <sheetName val="4(1)"/>
      <sheetName val="5(1)"/>
      <sheetName val="2(2)"/>
      <sheetName val="3(2)"/>
      <sheetName val="4(2)"/>
      <sheetName val="Свод_проверка"/>
    </sheetNames>
    <sheetDataSet>
      <sheetData sheetId="1">
        <row r="24">
          <cell r="F24">
            <v>10151679</v>
          </cell>
          <cell r="G24">
            <v>11334245.19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2"/>
  <sheetViews>
    <sheetView tabSelected="1" zoomScalePageLayoutView="0" workbookViewId="0" topLeftCell="I1">
      <selection activeCell="Q2" sqref="Q2:U2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6" width="14.421875" style="1" customWidth="1"/>
    <col min="7" max="7" width="16.00390625" style="19" customWidth="1"/>
    <col min="8" max="8" width="14.28125" style="19" customWidth="1"/>
    <col min="9" max="9" width="13.140625" style="19" customWidth="1"/>
    <col min="10" max="10" width="15.421875" style="1" customWidth="1"/>
    <col min="11" max="11" width="12.7109375" style="1" customWidth="1"/>
    <col min="12" max="12" width="14.140625" style="1" customWidth="1"/>
    <col min="13" max="13" width="27.8515625" style="1" customWidth="1"/>
    <col min="14" max="20" width="5.57421875" style="1" bestFit="1" customWidth="1"/>
    <col min="21" max="21" width="20.421875" style="1" customWidth="1"/>
    <col min="22" max="16384" width="9.140625" style="1" customWidth="1"/>
  </cols>
  <sheetData>
    <row r="1" spans="13:21" ht="33" customHeight="1">
      <c r="M1" s="31"/>
      <c r="N1" s="31"/>
      <c r="O1" s="31"/>
      <c r="P1" s="31"/>
      <c r="Q1" s="32" t="s">
        <v>39</v>
      </c>
      <c r="R1" s="32"/>
      <c r="S1" s="32"/>
      <c r="T1" s="32"/>
      <c r="U1" s="32"/>
    </row>
    <row r="2" spans="17:21" ht="15.75">
      <c r="Q2" s="33" t="s">
        <v>41</v>
      </c>
      <c r="R2" s="33"/>
      <c r="S2" s="33"/>
      <c r="T2" s="33"/>
      <c r="U2" s="33"/>
    </row>
    <row r="4" ht="15.75">
      <c r="U4" s="2" t="s">
        <v>30</v>
      </c>
    </row>
    <row r="5" spans="1:21" ht="15.75">
      <c r="A5" s="34" t="s">
        <v>31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8" spans="1:21" ht="35.25" customHeight="1">
      <c r="A8" s="36" t="s">
        <v>8</v>
      </c>
      <c r="B8" s="36" t="s">
        <v>9</v>
      </c>
      <c r="C8" s="36" t="s">
        <v>10</v>
      </c>
      <c r="D8" s="36" t="s">
        <v>11</v>
      </c>
      <c r="E8" s="37" t="s">
        <v>32</v>
      </c>
      <c r="F8" s="38"/>
      <c r="G8" s="38"/>
      <c r="H8" s="38"/>
      <c r="I8" s="38"/>
      <c r="J8" s="38"/>
      <c r="K8" s="38"/>
      <c r="L8" s="39"/>
      <c r="M8" s="40" t="s">
        <v>12</v>
      </c>
      <c r="N8" s="41"/>
      <c r="O8" s="41"/>
      <c r="P8" s="41"/>
      <c r="Q8" s="41"/>
      <c r="R8" s="41"/>
      <c r="S8" s="41"/>
      <c r="T8" s="42"/>
      <c r="U8" s="36" t="s">
        <v>13</v>
      </c>
    </row>
    <row r="9" spans="1:21" ht="15.75">
      <c r="A9" s="36"/>
      <c r="B9" s="36"/>
      <c r="C9" s="36"/>
      <c r="D9" s="36"/>
      <c r="E9" s="37" t="s">
        <v>14</v>
      </c>
      <c r="F9" s="38"/>
      <c r="G9" s="38"/>
      <c r="H9" s="38"/>
      <c r="I9" s="38"/>
      <c r="J9" s="38"/>
      <c r="K9" s="38"/>
      <c r="L9" s="39"/>
      <c r="M9" s="43"/>
      <c r="N9" s="44"/>
      <c r="O9" s="44"/>
      <c r="P9" s="44"/>
      <c r="Q9" s="44"/>
      <c r="R9" s="44"/>
      <c r="S9" s="44"/>
      <c r="T9" s="45"/>
      <c r="U9" s="36"/>
    </row>
    <row r="10" spans="1:21" ht="60.75" customHeight="1">
      <c r="A10" s="36"/>
      <c r="B10" s="36"/>
      <c r="C10" s="36"/>
      <c r="D10" s="36"/>
      <c r="E10" s="4" t="s">
        <v>15</v>
      </c>
      <c r="F10" s="4">
        <v>2014</v>
      </c>
      <c r="G10" s="20">
        <v>2015</v>
      </c>
      <c r="H10" s="20">
        <v>2016</v>
      </c>
      <c r="I10" s="20">
        <v>2017</v>
      </c>
      <c r="J10" s="4">
        <v>2018</v>
      </c>
      <c r="K10" s="4">
        <v>2019</v>
      </c>
      <c r="L10" s="4">
        <v>2020</v>
      </c>
      <c r="M10" s="4" t="s">
        <v>16</v>
      </c>
      <c r="N10" s="4">
        <v>2014</v>
      </c>
      <c r="O10" s="4">
        <v>2015</v>
      </c>
      <c r="P10" s="4">
        <v>2016</v>
      </c>
      <c r="Q10" s="4">
        <v>2017</v>
      </c>
      <c r="R10" s="4">
        <v>2018</v>
      </c>
      <c r="S10" s="4">
        <v>2019</v>
      </c>
      <c r="T10" s="4">
        <v>2020</v>
      </c>
      <c r="U10" s="36"/>
    </row>
    <row r="11" spans="1:21" ht="15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21">
        <v>7</v>
      </c>
      <c r="H11" s="21">
        <v>8</v>
      </c>
      <c r="I11" s="21">
        <v>9</v>
      </c>
      <c r="J11" s="15">
        <v>10</v>
      </c>
      <c r="K11" s="15">
        <v>11</v>
      </c>
      <c r="L11" s="15">
        <v>12</v>
      </c>
      <c r="M11" s="15">
        <f>L11+1</f>
        <v>13</v>
      </c>
      <c r="N11" s="15">
        <f aca="true" t="shared" si="0" ref="N11:U11">M11+1</f>
        <v>14</v>
      </c>
      <c r="O11" s="15">
        <f t="shared" si="0"/>
        <v>15</v>
      </c>
      <c r="P11" s="15">
        <f t="shared" si="0"/>
        <v>16</v>
      </c>
      <c r="Q11" s="15">
        <f t="shared" si="0"/>
        <v>17</v>
      </c>
      <c r="R11" s="15">
        <f t="shared" si="0"/>
        <v>18</v>
      </c>
      <c r="S11" s="15">
        <f t="shared" si="0"/>
        <v>19</v>
      </c>
      <c r="T11" s="15">
        <f t="shared" si="0"/>
        <v>20</v>
      </c>
      <c r="U11" s="15">
        <f t="shared" si="0"/>
        <v>21</v>
      </c>
    </row>
    <row r="12" spans="1:21" ht="15.75" customHeight="1">
      <c r="A12" s="46" t="s">
        <v>33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</row>
    <row r="13" spans="1:21" ht="15.75" customHeight="1">
      <c r="A13" s="46" t="s">
        <v>34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</row>
    <row r="14" spans="1:21" ht="21.75" customHeight="1">
      <c r="A14" s="4" t="s">
        <v>17</v>
      </c>
      <c r="B14" s="49" t="s">
        <v>35</v>
      </c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74.25" customHeight="1">
      <c r="A15" s="51" t="s">
        <v>18</v>
      </c>
      <c r="B15" s="51" t="s">
        <v>36</v>
      </c>
      <c r="C15" s="51" t="s">
        <v>19</v>
      </c>
      <c r="D15" s="51" t="s">
        <v>20</v>
      </c>
      <c r="E15" s="54">
        <f>F15+G15+H15+I15+J15+K15+L15</f>
        <v>75056065.19</v>
      </c>
      <c r="F15" s="54">
        <v>10151679</v>
      </c>
      <c r="G15" s="54">
        <v>11334245.19</v>
      </c>
      <c r="H15" s="54">
        <v>10521758</v>
      </c>
      <c r="I15" s="54">
        <v>10743162</v>
      </c>
      <c r="J15" s="54">
        <v>10768407</v>
      </c>
      <c r="K15" s="54">
        <v>10768407</v>
      </c>
      <c r="L15" s="54">
        <v>10768407</v>
      </c>
      <c r="M15" s="57" t="s">
        <v>37</v>
      </c>
      <c r="N15" s="57">
        <v>1</v>
      </c>
      <c r="O15" s="57">
        <v>1</v>
      </c>
      <c r="P15" s="57">
        <v>1</v>
      </c>
      <c r="Q15" s="57">
        <v>1</v>
      </c>
      <c r="R15" s="57">
        <v>1</v>
      </c>
      <c r="S15" s="57">
        <v>1</v>
      </c>
      <c r="T15" s="57">
        <v>1</v>
      </c>
      <c r="U15" s="57" t="s">
        <v>21</v>
      </c>
    </row>
    <row r="16" spans="1:21" ht="15" customHeight="1">
      <c r="A16" s="52"/>
      <c r="B16" s="52"/>
      <c r="C16" s="52"/>
      <c r="D16" s="52" t="s">
        <v>22</v>
      </c>
      <c r="E16" s="55"/>
      <c r="F16" s="55"/>
      <c r="G16" s="55"/>
      <c r="H16" s="55"/>
      <c r="I16" s="55"/>
      <c r="J16" s="55"/>
      <c r="K16" s="55"/>
      <c r="L16" s="55"/>
      <c r="M16" s="58"/>
      <c r="N16" s="58"/>
      <c r="O16" s="58"/>
      <c r="P16" s="58"/>
      <c r="Q16" s="58"/>
      <c r="R16" s="58"/>
      <c r="S16" s="58"/>
      <c r="T16" s="58"/>
      <c r="U16" s="58"/>
    </row>
    <row r="17" spans="1:21" ht="60.75" customHeight="1">
      <c r="A17" s="52"/>
      <c r="B17" s="52"/>
      <c r="C17" s="52"/>
      <c r="D17" s="52" t="s">
        <v>23</v>
      </c>
      <c r="E17" s="55"/>
      <c r="F17" s="55"/>
      <c r="G17" s="55">
        <v>11334245.19</v>
      </c>
      <c r="H17" s="55">
        <v>10388358</v>
      </c>
      <c r="I17" s="55">
        <v>11602942.72</v>
      </c>
      <c r="J17" s="55">
        <v>11602942.72</v>
      </c>
      <c r="K17" s="55">
        <v>11602942.72</v>
      </c>
      <c r="L17" s="55">
        <v>11602942.72</v>
      </c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60.75" customHeight="1">
      <c r="A18" s="52"/>
      <c r="B18" s="52"/>
      <c r="C18" s="52"/>
      <c r="D18" s="52"/>
      <c r="E18" s="55"/>
      <c r="F18" s="55"/>
      <c r="G18" s="55"/>
      <c r="H18" s="55"/>
      <c r="I18" s="55"/>
      <c r="J18" s="55"/>
      <c r="K18" s="55"/>
      <c r="L18" s="55"/>
      <c r="M18" s="57" t="s">
        <v>38</v>
      </c>
      <c r="N18" s="57">
        <v>1.8</v>
      </c>
      <c r="O18" s="57">
        <v>1.5</v>
      </c>
      <c r="P18" s="57">
        <v>1</v>
      </c>
      <c r="Q18" s="57">
        <v>0.5</v>
      </c>
      <c r="R18" s="57">
        <v>0.3</v>
      </c>
      <c r="S18" s="57">
        <v>0.2</v>
      </c>
      <c r="T18" s="57">
        <v>0.1</v>
      </c>
      <c r="U18" s="57" t="s">
        <v>21</v>
      </c>
    </row>
    <row r="19" spans="1:21" ht="60.75" customHeight="1">
      <c r="A19" s="52"/>
      <c r="B19" s="52"/>
      <c r="C19" s="52"/>
      <c r="D19" s="52"/>
      <c r="E19" s="55"/>
      <c r="F19" s="55"/>
      <c r="G19" s="55"/>
      <c r="H19" s="55"/>
      <c r="I19" s="55"/>
      <c r="J19" s="55"/>
      <c r="K19" s="55"/>
      <c r="L19" s="55"/>
      <c r="M19" s="58"/>
      <c r="N19" s="58"/>
      <c r="O19" s="58"/>
      <c r="P19" s="58"/>
      <c r="Q19" s="58"/>
      <c r="R19" s="58"/>
      <c r="S19" s="58"/>
      <c r="T19" s="58"/>
      <c r="U19" s="58"/>
    </row>
    <row r="20" spans="1:21" ht="60.75" customHeight="1">
      <c r="A20" s="53"/>
      <c r="B20" s="53"/>
      <c r="C20" s="53"/>
      <c r="D20" s="53"/>
      <c r="E20" s="56"/>
      <c r="F20" s="56"/>
      <c r="G20" s="56"/>
      <c r="H20" s="56"/>
      <c r="I20" s="56"/>
      <c r="J20" s="56"/>
      <c r="K20" s="56"/>
      <c r="L20" s="56"/>
      <c r="M20" s="59"/>
      <c r="N20" s="59"/>
      <c r="O20" s="59"/>
      <c r="P20" s="59"/>
      <c r="Q20" s="59"/>
      <c r="R20" s="59"/>
      <c r="S20" s="59"/>
      <c r="T20" s="59"/>
      <c r="U20" s="59"/>
    </row>
    <row r="21" spans="1:21" ht="15.75">
      <c r="A21" s="60" t="s">
        <v>24</v>
      </c>
      <c r="B21" s="61"/>
      <c r="C21" s="62"/>
      <c r="D21" s="16" t="s">
        <v>20</v>
      </c>
      <c r="E21" s="22">
        <f>E23</f>
        <v>75056065.19</v>
      </c>
      <c r="F21" s="22">
        <f>F23</f>
        <v>10151679</v>
      </c>
      <c r="G21" s="23">
        <f aca="true" t="shared" si="1" ref="G21:L21">G23</f>
        <v>11334245.19</v>
      </c>
      <c r="H21" s="23">
        <f t="shared" si="1"/>
        <v>10521758</v>
      </c>
      <c r="I21" s="23">
        <f t="shared" si="1"/>
        <v>10743162</v>
      </c>
      <c r="J21" s="22">
        <f t="shared" si="1"/>
        <v>10768407</v>
      </c>
      <c r="K21" s="22">
        <f t="shared" si="1"/>
        <v>10768407</v>
      </c>
      <c r="L21" s="22">
        <f t="shared" si="1"/>
        <v>10768407</v>
      </c>
      <c r="M21" s="69" t="s">
        <v>26</v>
      </c>
      <c r="N21" s="70"/>
      <c r="O21" s="70"/>
      <c r="P21" s="70"/>
      <c r="Q21" s="70"/>
      <c r="R21" s="70"/>
      <c r="S21" s="70"/>
      <c r="T21" s="70"/>
      <c r="U21" s="71"/>
    </row>
    <row r="22" spans="1:21" s="27" customFormat="1" ht="15.75">
      <c r="A22" s="63"/>
      <c r="B22" s="64"/>
      <c r="C22" s="65"/>
      <c r="D22" s="24" t="s">
        <v>22</v>
      </c>
      <c r="E22" s="25"/>
      <c r="F22" s="25"/>
      <c r="G22" s="26"/>
      <c r="H22" s="26"/>
      <c r="I22" s="26"/>
      <c r="J22" s="25"/>
      <c r="K22" s="25"/>
      <c r="L22" s="25"/>
      <c r="M22" s="72"/>
      <c r="N22" s="73"/>
      <c r="O22" s="73"/>
      <c r="P22" s="73"/>
      <c r="Q22" s="73"/>
      <c r="R22" s="73"/>
      <c r="S22" s="73"/>
      <c r="T22" s="73"/>
      <c r="U22" s="74"/>
    </row>
    <row r="23" spans="1:21" ht="15.75">
      <c r="A23" s="66"/>
      <c r="B23" s="67"/>
      <c r="C23" s="68"/>
      <c r="D23" s="17" t="s">
        <v>23</v>
      </c>
      <c r="E23" s="28">
        <f>E15</f>
        <v>75056065.19</v>
      </c>
      <c r="F23" s="28">
        <f>F15</f>
        <v>10151679</v>
      </c>
      <c r="G23" s="28">
        <f aca="true" t="shared" si="2" ref="G23:L23">G15</f>
        <v>11334245.19</v>
      </c>
      <c r="H23" s="28">
        <f t="shared" si="2"/>
        <v>10521758</v>
      </c>
      <c r="I23" s="28">
        <f t="shared" si="2"/>
        <v>10743162</v>
      </c>
      <c r="J23" s="28">
        <f t="shared" si="2"/>
        <v>10768407</v>
      </c>
      <c r="K23" s="28">
        <f t="shared" si="2"/>
        <v>10768407</v>
      </c>
      <c r="L23" s="28">
        <f t="shared" si="2"/>
        <v>10768407</v>
      </c>
      <c r="M23" s="72"/>
      <c r="N23" s="73"/>
      <c r="O23" s="73"/>
      <c r="P23" s="73"/>
      <c r="Q23" s="73"/>
      <c r="R23" s="73"/>
      <c r="S23" s="73"/>
      <c r="T23" s="73"/>
      <c r="U23" s="74"/>
    </row>
    <row r="24" spans="1:21" ht="15.75">
      <c r="A24" s="60" t="s">
        <v>25</v>
      </c>
      <c r="B24" s="61"/>
      <c r="C24" s="62"/>
      <c r="D24" s="16" t="s">
        <v>20</v>
      </c>
      <c r="E24" s="22">
        <f>E26</f>
        <v>75056065.19</v>
      </c>
      <c r="F24" s="22">
        <f aca="true" t="shared" si="3" ref="F24:L24">F26</f>
        <v>10151679</v>
      </c>
      <c r="G24" s="22">
        <f t="shared" si="3"/>
        <v>11334245.19</v>
      </c>
      <c r="H24" s="22">
        <f t="shared" si="3"/>
        <v>10521758</v>
      </c>
      <c r="I24" s="22">
        <f t="shared" si="3"/>
        <v>10743162</v>
      </c>
      <c r="J24" s="22">
        <f t="shared" si="3"/>
        <v>10768407</v>
      </c>
      <c r="K24" s="22">
        <f t="shared" si="3"/>
        <v>10768407</v>
      </c>
      <c r="L24" s="22">
        <f t="shared" si="3"/>
        <v>10768407</v>
      </c>
      <c r="M24" s="72"/>
      <c r="N24" s="73"/>
      <c r="O24" s="73"/>
      <c r="P24" s="73"/>
      <c r="Q24" s="73"/>
      <c r="R24" s="73"/>
      <c r="S24" s="73"/>
      <c r="T24" s="73"/>
      <c r="U24" s="74"/>
    </row>
    <row r="25" spans="1:21" s="27" customFormat="1" ht="15.75">
      <c r="A25" s="63"/>
      <c r="B25" s="64"/>
      <c r="C25" s="65"/>
      <c r="D25" s="24" t="s">
        <v>22</v>
      </c>
      <c r="E25" s="25"/>
      <c r="F25" s="25"/>
      <c r="G25" s="25"/>
      <c r="H25" s="25"/>
      <c r="I25" s="25"/>
      <c r="J25" s="25"/>
      <c r="K25" s="25"/>
      <c r="L25" s="25"/>
      <c r="M25" s="72"/>
      <c r="N25" s="73"/>
      <c r="O25" s="73"/>
      <c r="P25" s="73"/>
      <c r="Q25" s="73"/>
      <c r="R25" s="73"/>
      <c r="S25" s="73"/>
      <c r="T25" s="73"/>
      <c r="U25" s="74"/>
    </row>
    <row r="26" spans="1:21" ht="15.75">
      <c r="A26" s="66"/>
      <c r="B26" s="67"/>
      <c r="C26" s="68"/>
      <c r="D26" s="17" t="s">
        <v>23</v>
      </c>
      <c r="E26" s="28">
        <f>E23</f>
        <v>75056065.19</v>
      </c>
      <c r="F26" s="28">
        <f>F23</f>
        <v>10151679</v>
      </c>
      <c r="G26" s="28">
        <f aca="true" t="shared" si="4" ref="G26:L26">G23</f>
        <v>11334245.19</v>
      </c>
      <c r="H26" s="28">
        <f t="shared" si="4"/>
        <v>10521758</v>
      </c>
      <c r="I26" s="28">
        <f t="shared" si="4"/>
        <v>10743162</v>
      </c>
      <c r="J26" s="28">
        <f t="shared" si="4"/>
        <v>10768407</v>
      </c>
      <c r="K26" s="28">
        <f t="shared" si="4"/>
        <v>10768407</v>
      </c>
      <c r="L26" s="28">
        <f t="shared" si="4"/>
        <v>10768407</v>
      </c>
      <c r="M26" s="75"/>
      <c r="N26" s="76"/>
      <c r="O26" s="76"/>
      <c r="P26" s="76"/>
      <c r="Q26" s="76"/>
      <c r="R26" s="76"/>
      <c r="S26" s="76"/>
      <c r="T26" s="76"/>
      <c r="U26" s="77"/>
    </row>
    <row r="28" ht="15.75">
      <c r="G28" s="29"/>
    </row>
    <row r="29" spans="5:7" ht="15.75">
      <c r="E29" s="18"/>
      <c r="G29" s="29"/>
    </row>
    <row r="31" ht="15.75">
      <c r="G31" s="30"/>
    </row>
    <row r="32" ht="15.75">
      <c r="G32" s="30"/>
    </row>
  </sheetData>
  <sheetProtection/>
  <mergeCells count="47">
    <mergeCell ref="U18:U20"/>
    <mergeCell ref="A21:C23"/>
    <mergeCell ref="M21:U26"/>
    <mergeCell ref="A24:C26"/>
    <mergeCell ref="T15:T17"/>
    <mergeCell ref="U15:U17"/>
    <mergeCell ref="M18:M20"/>
    <mergeCell ref="N18:N20"/>
    <mergeCell ref="R18:R20"/>
    <mergeCell ref="S18:S20"/>
    <mergeCell ref="T18:T20"/>
    <mergeCell ref="N15:N17"/>
    <mergeCell ref="O15:O17"/>
    <mergeCell ref="P15:P17"/>
    <mergeCell ref="Q15:Q17"/>
    <mergeCell ref="P18:P20"/>
    <mergeCell ref="S15:S17"/>
    <mergeCell ref="R15:R17"/>
    <mergeCell ref="G15:G20"/>
    <mergeCell ref="H15:H20"/>
    <mergeCell ref="I15:I20"/>
    <mergeCell ref="J15:J20"/>
    <mergeCell ref="K15:K20"/>
    <mergeCell ref="L15:L20"/>
    <mergeCell ref="O18:O20"/>
    <mergeCell ref="M15:M17"/>
    <mergeCell ref="Q18:Q20"/>
    <mergeCell ref="E9:L9"/>
    <mergeCell ref="A12:U12"/>
    <mergeCell ref="A13:U13"/>
    <mergeCell ref="B14:U14"/>
    <mergeCell ref="A15:A20"/>
    <mergeCell ref="B15:B20"/>
    <mergeCell ref="C15:C20"/>
    <mergeCell ref="D15:D20"/>
    <mergeCell ref="E15:E20"/>
    <mergeCell ref="F15:F20"/>
    <mergeCell ref="Q1:U1"/>
    <mergeCell ref="Q2:U2"/>
    <mergeCell ref="A5:U5"/>
    <mergeCell ref="A8:A10"/>
    <mergeCell ref="B8:B10"/>
    <mergeCell ref="C8:C10"/>
    <mergeCell ref="D8:D10"/>
    <mergeCell ref="E8:L8"/>
    <mergeCell ref="M8:T9"/>
    <mergeCell ref="U8:U10"/>
  </mergeCells>
  <printOptions/>
  <pageMargins left="0.15748031496062992" right="0.15748031496062992" top="0.31496062992125984" bottom="0.35433070866141736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1"/>
  <sheetViews>
    <sheetView zoomScalePageLayoutView="0" workbookViewId="0" topLeftCell="A1">
      <selection activeCell="E2" sqref="E2:I2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5" width="12.28125" style="0" bestFit="1" customWidth="1"/>
    <col min="6" max="6" width="14.421875" style="0" customWidth="1"/>
    <col min="7" max="8" width="12.28125" style="0" bestFit="1" customWidth="1"/>
    <col min="9" max="9" width="14.421875" style="0" customWidth="1"/>
  </cols>
  <sheetData>
    <row r="1" spans="6:9" ht="30" customHeight="1">
      <c r="F1" s="32" t="s">
        <v>40</v>
      </c>
      <c r="G1" s="32"/>
      <c r="H1" s="32"/>
      <c r="I1" s="32"/>
    </row>
    <row r="2" spans="5:9" ht="15.75">
      <c r="E2" s="33" t="s">
        <v>42</v>
      </c>
      <c r="F2" s="33"/>
      <c r="G2" s="33"/>
      <c r="H2" s="33"/>
      <c r="I2" s="33"/>
    </row>
    <row r="3" ht="15" customHeight="1"/>
    <row r="4" spans="6:9" ht="15.75">
      <c r="F4" s="1"/>
      <c r="H4" s="33" t="s">
        <v>27</v>
      </c>
      <c r="I4" s="33"/>
    </row>
    <row r="5" spans="1:10" ht="54.75" customHeight="1">
      <c r="A5" s="34" t="s">
        <v>28</v>
      </c>
      <c r="B5" s="34"/>
      <c r="C5" s="34"/>
      <c r="D5" s="34"/>
      <c r="E5" s="34"/>
      <c r="F5" s="34"/>
      <c r="G5" s="34"/>
      <c r="H5" s="34"/>
      <c r="I5" s="34"/>
      <c r="J5" s="3"/>
    </row>
    <row r="6" ht="15.75">
      <c r="F6" s="1"/>
    </row>
    <row r="8" spans="1:9" ht="15.75" customHeight="1">
      <c r="A8" s="36" t="s">
        <v>0</v>
      </c>
      <c r="B8" s="36" t="s">
        <v>1</v>
      </c>
      <c r="C8" s="36" t="s">
        <v>2</v>
      </c>
      <c r="D8" s="36"/>
      <c r="E8" s="36"/>
      <c r="F8" s="36"/>
      <c r="G8" s="36"/>
      <c r="H8" s="36"/>
      <c r="I8" s="36"/>
    </row>
    <row r="9" spans="1:9" ht="15.75">
      <c r="A9" s="36"/>
      <c r="B9" s="36"/>
      <c r="C9" s="4">
        <v>2014</v>
      </c>
      <c r="D9" s="4">
        <v>2015</v>
      </c>
      <c r="E9" s="4">
        <v>2016</v>
      </c>
      <c r="F9" s="4">
        <v>2017</v>
      </c>
      <c r="G9" s="4">
        <v>2018</v>
      </c>
      <c r="H9" s="4">
        <v>2019</v>
      </c>
      <c r="I9" s="4">
        <v>2020</v>
      </c>
    </row>
    <row r="10" spans="1:9" ht="1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6">
        <v>8</v>
      </c>
      <c r="I10" s="6">
        <v>9</v>
      </c>
    </row>
    <row r="11" spans="1:9" ht="15.75">
      <c r="A11" s="7" t="s">
        <v>29</v>
      </c>
      <c r="B11" s="8">
        <f>B15</f>
        <v>75056065.19</v>
      </c>
      <c r="C11" s="8">
        <f aca="true" t="shared" si="0" ref="C11:I11">C15</f>
        <v>10151679</v>
      </c>
      <c r="D11" s="8">
        <f t="shared" si="0"/>
        <v>11334245.19</v>
      </c>
      <c r="E11" s="8">
        <f t="shared" si="0"/>
        <v>10521758</v>
      </c>
      <c r="F11" s="8">
        <f t="shared" si="0"/>
        <v>10743162</v>
      </c>
      <c r="G11" s="8">
        <f t="shared" si="0"/>
        <v>10768407</v>
      </c>
      <c r="H11" s="8">
        <f t="shared" si="0"/>
        <v>10768407</v>
      </c>
      <c r="I11" s="8">
        <f t="shared" si="0"/>
        <v>10768407</v>
      </c>
    </row>
    <row r="12" spans="1:9" ht="15.75">
      <c r="A12" s="9" t="s">
        <v>3</v>
      </c>
      <c r="B12" s="10"/>
      <c r="C12" s="10"/>
      <c r="D12" s="10"/>
      <c r="E12" s="10"/>
      <c r="F12" s="10"/>
      <c r="G12" s="10"/>
      <c r="H12" s="11"/>
      <c r="I12" s="11"/>
    </row>
    <row r="13" spans="1:9" ht="27" customHeight="1">
      <c r="A13" s="9" t="s">
        <v>4</v>
      </c>
      <c r="B13" s="10">
        <f>B15</f>
        <v>75056065.19</v>
      </c>
      <c r="C13" s="10">
        <f aca="true" t="shared" si="1" ref="C13:I13">C15</f>
        <v>10151679</v>
      </c>
      <c r="D13" s="10">
        <f t="shared" si="1"/>
        <v>11334245.19</v>
      </c>
      <c r="E13" s="10">
        <f t="shared" si="1"/>
        <v>10521758</v>
      </c>
      <c r="F13" s="10">
        <f t="shared" si="1"/>
        <v>10743162</v>
      </c>
      <c r="G13" s="10">
        <f t="shared" si="1"/>
        <v>10768407</v>
      </c>
      <c r="H13" s="10">
        <f t="shared" si="1"/>
        <v>10768407</v>
      </c>
      <c r="I13" s="10">
        <f t="shared" si="1"/>
        <v>10768407</v>
      </c>
    </row>
    <row r="14" spans="1:9" ht="31.5">
      <c r="A14" s="9" t="s">
        <v>5</v>
      </c>
      <c r="B14" s="10"/>
      <c r="C14" s="10"/>
      <c r="D14" s="10"/>
      <c r="E14" s="10"/>
      <c r="F14" s="10"/>
      <c r="G14" s="10"/>
      <c r="H14" s="11"/>
      <c r="I14" s="11"/>
    </row>
    <row r="15" spans="1:9" s="12" customFormat="1" ht="47.25">
      <c r="A15" s="9" t="s">
        <v>6</v>
      </c>
      <c r="B15" s="10">
        <f>B17</f>
        <v>75056065.19</v>
      </c>
      <c r="C15" s="10">
        <f aca="true" t="shared" si="2" ref="C15:I15">C17</f>
        <v>10151679</v>
      </c>
      <c r="D15" s="10">
        <f t="shared" si="2"/>
        <v>11334245.19</v>
      </c>
      <c r="E15" s="10">
        <f t="shared" si="2"/>
        <v>10521758</v>
      </c>
      <c r="F15" s="10">
        <f t="shared" si="2"/>
        <v>10743162</v>
      </c>
      <c r="G15" s="10">
        <f t="shared" si="2"/>
        <v>10768407</v>
      </c>
      <c r="H15" s="10">
        <f t="shared" si="2"/>
        <v>10768407</v>
      </c>
      <c r="I15" s="10">
        <f t="shared" si="2"/>
        <v>10768407</v>
      </c>
    </row>
    <row r="16" spans="1:9" ht="15.75">
      <c r="A16" s="9" t="s">
        <v>3</v>
      </c>
      <c r="B16" s="10"/>
      <c r="C16" s="10"/>
      <c r="D16" s="10"/>
      <c r="E16" s="10"/>
      <c r="F16" s="10"/>
      <c r="G16" s="10"/>
      <c r="H16" s="11"/>
      <c r="I16" s="11"/>
    </row>
    <row r="17" spans="1:9" ht="27" customHeight="1">
      <c r="A17" s="9" t="s">
        <v>4</v>
      </c>
      <c r="B17" s="13">
        <f>SUM(C17:I17)</f>
        <v>75056065.19</v>
      </c>
      <c r="C17" s="13">
        <f>'[1]4(1)'!F24</f>
        <v>10151679</v>
      </c>
      <c r="D17" s="13">
        <f>'[1]4(1)'!G24</f>
        <v>11334245.19</v>
      </c>
      <c r="E17" s="13">
        <f>'4(1)'!H26</f>
        <v>10521758</v>
      </c>
      <c r="F17" s="13">
        <f>'4(1)'!I26</f>
        <v>10743162</v>
      </c>
      <c r="G17" s="13">
        <f>'4(1)'!J26</f>
        <v>10768407</v>
      </c>
      <c r="H17" s="13">
        <f>'4(1)'!K26</f>
        <v>10768407</v>
      </c>
      <c r="I17" s="13">
        <f>'4(1)'!L26</f>
        <v>10768407</v>
      </c>
    </row>
    <row r="18" spans="1:9" ht="31.5">
      <c r="A18" s="9" t="s">
        <v>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21" ht="12.75">
      <c r="B21" s="14"/>
    </row>
  </sheetData>
  <sheetProtection/>
  <mergeCells count="7">
    <mergeCell ref="F1:I1"/>
    <mergeCell ref="H4:I4"/>
    <mergeCell ref="A5:I5"/>
    <mergeCell ref="A8:A9"/>
    <mergeCell ref="B8:B9"/>
    <mergeCell ref="C8:I8"/>
    <mergeCell ref="E2:I2"/>
  </mergeCells>
  <printOptions/>
  <pageMargins left="0.37" right="0.45" top="0.61" bottom="1" header="0.5" footer="0.5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CvindinaGV</dc:creator>
  <cp:keywords/>
  <dc:description/>
  <cp:lastModifiedBy>Полянина Александра Александровна</cp:lastModifiedBy>
  <dcterms:created xsi:type="dcterms:W3CDTF">2016-11-23T12:48:41Z</dcterms:created>
  <dcterms:modified xsi:type="dcterms:W3CDTF">2017-02-07T13:21:53Z</dcterms:modified>
  <cp:category/>
  <cp:version/>
  <cp:contentType/>
  <cp:contentStatus/>
</cp:coreProperties>
</file>