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075" windowHeight="7740" activeTab="0"/>
  </bookViews>
  <sheets>
    <sheet name="табл.3" sheetId="1" r:id="rId1"/>
  </sheets>
  <definedNames/>
  <calcPr fullCalcOnLoad="1"/>
</workbook>
</file>

<file path=xl/sharedStrings.xml><?xml version="1.0" encoding="utf-8"?>
<sst xmlns="http://schemas.openxmlformats.org/spreadsheetml/2006/main" count="316" uniqueCount="92">
  <si>
    <t xml:space="preserve">Таблица № 3                                                                                       </t>
  </si>
  <si>
    <t>3. Перечень основных мероприятий Подпрограммы «Модернизация учреждений культуры и дополнительного образования в сфере культуры ЗАТО Александровск» на 2014 – 2020 годы.</t>
  </si>
  <si>
    <t>№  п/п</t>
  </si>
  <si>
    <t>Цель, задачи, основные мероприятия</t>
  </si>
  <si>
    <t>Срок выполнения (квартал, год)</t>
  </si>
  <si>
    <t>Источник финансирования</t>
  </si>
  <si>
    <t>Объемы финансирования, руб.коп.</t>
  </si>
  <si>
    <t>Показатели результативности выполнения основных мероприятий</t>
  </si>
  <si>
    <t>Исполнитель, перечень организаций, участвующих в реализации основных мероприятий</t>
  </si>
  <si>
    <t>Всего</t>
  </si>
  <si>
    <t>2014 год</t>
  </si>
  <si>
    <t>2015 год</t>
  </si>
  <si>
    <t>2016 год</t>
  </si>
  <si>
    <t>2017 год</t>
  </si>
  <si>
    <t>2018 год</t>
  </si>
  <si>
    <t>2019 год</t>
  </si>
  <si>
    <t>2020 год</t>
  </si>
  <si>
    <t>Наименование, ед.измерения</t>
  </si>
  <si>
    <t xml:space="preserve">Цель Подпрограммы: Модернизация объектов культуры и дополнительного образования детей в сфере культуры, создание условий для обеспечения безопасного функционирования учреждений </t>
  </si>
  <si>
    <t>Задача 1. Обеспечение комплексной безопасности учреждений культуры и дополнительного образования детей в сфере культуры</t>
  </si>
  <si>
    <t>1.1.</t>
  </si>
  <si>
    <t>Устранение неисправностей систем охранной, пожарной сигнализации, вентиляционной, электропроводки</t>
  </si>
  <si>
    <t>Уровень устранения неисправностей в зданиях учреждений культуры и дополнительного образования детей  в сфере культуры от запланированных мероприятий</t>
  </si>
  <si>
    <t>Учреждения, подведомственные  УКС и МП</t>
  </si>
  <si>
    <t>в том числе:</t>
  </si>
  <si>
    <t>МБ</t>
  </si>
  <si>
    <t>ОБ</t>
  </si>
  <si>
    <t>ФБ</t>
  </si>
  <si>
    <t>ВБС</t>
  </si>
  <si>
    <t>1.2.</t>
  </si>
  <si>
    <t>Текущий ремонт эвакуационных и наружных аварийных выходов, наружных пожарных лестниц, замена  отделочного материала на путях эвакуационных  выходов в соответствии с нормативными требованиями степени огнестойкости</t>
  </si>
  <si>
    <t>1.3.</t>
  </si>
  <si>
    <t>Установка и обслуживание автоматической установки пожаротушения и сигнализации (документация, ПС, ОС), тревожной кнопки</t>
  </si>
  <si>
    <t>1.4.</t>
  </si>
  <si>
    <t>Соблюдение правил пожарной безопасности</t>
  </si>
  <si>
    <t>Итого по задаче 1</t>
  </si>
  <si>
    <t>Задача 2. Обеспечение электрической безопасности</t>
  </si>
  <si>
    <t>2.1.</t>
  </si>
  <si>
    <t>Замена и прокладка электрической проводки согласно новым технологиям</t>
  </si>
  <si>
    <t xml:space="preserve">Количество учреждений  культуры и дополнительного образования детей в сфере культуры, в которых устранены неисправности электрических сетей и электрооборудования </t>
  </si>
  <si>
    <t>2.2.</t>
  </si>
  <si>
    <t>Приобретение и установка автоматической системы отключения электрощитовых</t>
  </si>
  <si>
    <t>2015-2020 года</t>
  </si>
  <si>
    <t>2.3.</t>
  </si>
  <si>
    <r>
      <t xml:space="preserve">Проведение внутренних электрических сетей и электрораспределительного оборудования в соответствии ПТЭЭП.ПУЭ: </t>
    </r>
    <r>
      <rPr>
        <sz val="9"/>
        <color indexed="8"/>
        <rFont val="Times New Roman"/>
        <family val="1"/>
      </rPr>
      <t>замена аварийных светильников, замена и прокладка электропроводки, оборудование и ремонт защитного заземления (зануления)в соответствии с установленными обязательными требованиями, приобретение и установка автоматической системы отключения электрощитовых, замена  и ремонт электрощитовых, приобретение, установка, ремонт понижающих трансформаторов напряжения, обеспечивающих электроснабжение</t>
    </r>
  </si>
  <si>
    <t>2.4.</t>
  </si>
  <si>
    <t>Приобретение осветительного оборудования</t>
  </si>
  <si>
    <t>Итого по задаче 2</t>
  </si>
  <si>
    <t>Задача 3. Обеспечение технической безопасности и выполнения требований СанПиН</t>
  </si>
  <si>
    <t>3.1.</t>
  </si>
  <si>
    <t>Благоустройство территории образовательных учреждений дополнительного образования детей в сфере культуры: оборудование и ремонт спортивных и игровых площадок, восстановление и ремонт отмосток, асфальтирование территории, оборудование площадок для  мусорных контейнеров и установка контейнеров с крышками для раздельного хранения твердых бытовых  и пищевых отходов</t>
  </si>
  <si>
    <t>Доля  выполненных мероприятий по благоустройству территорий учреждений от общего количества мероприятий, %.</t>
  </si>
  <si>
    <t>3.2.</t>
  </si>
  <si>
    <t>Основное мероприятие 3.2. Обеспечение питьевого режима в соответствии с установленными обязательными требованиями</t>
  </si>
  <si>
    <t>3.3.</t>
  </si>
  <si>
    <t>Обеспечение сбора, хранения и утилизации отработанных люминесценных ламп в соответствии с установленными требованиями</t>
  </si>
  <si>
    <t>Итого по задаче 3</t>
  </si>
  <si>
    <t xml:space="preserve">Задача 4. Обеспечение антитеррористической
безопасности
</t>
  </si>
  <si>
    <t>4.1.</t>
  </si>
  <si>
    <t>Приобретение и установка кнопок тревожной сигнализации (КТС), сервисное обслуживание (10 учреждений)</t>
  </si>
  <si>
    <t>Количество учреждений, обеспеченных кнопками тревожной сигнализации, ед.</t>
  </si>
  <si>
    <t>Итого по задаче 4</t>
  </si>
  <si>
    <t>Задача 5. Введение в эксплуатацию ДОФов, ремонтные работы учреждений культуры и дополнительного образования</t>
  </si>
  <si>
    <t>5.1.</t>
  </si>
  <si>
    <t>Проведение мероприятий по техническому  обследованию зданий ДОФ г.Гаджиево и г.Полярный</t>
  </si>
  <si>
    <t>5.2.</t>
  </si>
  <si>
    <t>Замена устаревшего оборудования  в ДОФ г.Гаджиево</t>
  </si>
  <si>
    <t>5.3.</t>
  </si>
  <si>
    <t>Оформление технического паспорта и правоустанавливающих документов на здание ДОФ г.Гаджиево</t>
  </si>
  <si>
    <t>5.4.</t>
  </si>
  <si>
    <t>Землеустроительные работы по формированию  земельного участка по зданием ДОФ г.Гаджиево</t>
  </si>
  <si>
    <t>5.5.</t>
  </si>
  <si>
    <t>Капитальный ремонт лестницы ГЦК "Север"с оснащением устройством для беспрепятственного доступа инвалидов и других маломобильных групп</t>
  </si>
  <si>
    <t>5.6.</t>
  </si>
  <si>
    <t>Проектно-сметная документация на ДОФ г.Полярный</t>
  </si>
  <si>
    <t>5.7.</t>
  </si>
  <si>
    <t>Консервация здания ДОФ г. Полярный</t>
  </si>
  <si>
    <t>5.8.</t>
  </si>
  <si>
    <t>Проведение технической экспертизы лестницы ГЦК "Север"</t>
  </si>
  <si>
    <t>5.9.</t>
  </si>
  <si>
    <t xml:space="preserve">Разработка проектно-сметной документации  для капитального ремонта  лестницы ГЦК "Север" с оснащением  устройством для беспрепятственного доступа инвалидов и других  маломобильных групп населения </t>
  </si>
  <si>
    <t>Итого по задаче 5</t>
  </si>
  <si>
    <t>Задача 6. Модернизация материально-технической базы</t>
  </si>
  <si>
    <t>6.1.</t>
  </si>
  <si>
    <t>Основное мероприятие 6.1. Приобретение оборудования, мебели, костюмов, инструментов</t>
  </si>
  <si>
    <t>Выполнение мероприятий</t>
  </si>
  <si>
    <t>Итого по задаче 6</t>
  </si>
  <si>
    <t>Задача 7. Организация и проведение оценки условий труда</t>
  </si>
  <si>
    <t>7.1.</t>
  </si>
  <si>
    <t xml:space="preserve">Проведение специальной оценки условий труда
</t>
  </si>
  <si>
    <t>Итого по задаче 7</t>
  </si>
  <si>
    <t>Всего по Подпрограмме 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</si>
</sst>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18" fillId="0" borderId="0" xfId="0" applyFont="1" applyFill="1" applyAlignment="1">
      <alignment vertical="center"/>
    </xf>
    <xf numFmtId="0" fontId="18" fillId="0" borderId="0" xfId="0" applyFont="1" applyFill="1" applyAlignment="1">
      <alignment horizontal="right" vertical="center" wrapText="1"/>
    </xf>
    <xf numFmtId="0" fontId="19" fillId="0" borderId="0" xfId="0" applyFont="1" applyFill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left" vertical="center"/>
    </xf>
    <xf numFmtId="0" fontId="19" fillId="0" borderId="15" xfId="0" applyFont="1" applyFill="1" applyBorder="1" applyAlignment="1">
      <alignment horizontal="left" vertical="center"/>
    </xf>
    <xf numFmtId="0" fontId="19" fillId="0" borderId="12" xfId="0" applyFont="1" applyFill="1" applyBorder="1" applyAlignment="1">
      <alignment horizontal="left" vertical="center"/>
    </xf>
    <xf numFmtId="0" fontId="20" fillId="0" borderId="10" xfId="0" applyNumberFormat="1" applyFont="1" applyFill="1" applyBorder="1" applyAlignment="1">
      <alignment horizontal="center" vertical="center" wrapText="1"/>
    </xf>
    <xf numFmtId="0" fontId="20" fillId="0" borderId="10" xfId="0" applyNumberFormat="1" applyFont="1" applyFill="1" applyBorder="1" applyAlignment="1">
      <alignment horizontal="left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vertical="center"/>
    </xf>
    <xf numFmtId="4" fontId="20" fillId="0" borderId="10" xfId="0" applyNumberFormat="1" applyFont="1" applyFill="1" applyBorder="1" applyAlignment="1">
      <alignment vertical="center"/>
    </xf>
    <xf numFmtId="2" fontId="20" fillId="0" borderId="11" xfId="0" applyNumberFormat="1" applyFont="1" applyFill="1" applyBorder="1" applyAlignment="1">
      <alignment horizontal="center" vertical="center" wrapText="1"/>
    </xf>
    <xf numFmtId="0" fontId="20" fillId="0" borderId="11" xfId="0" applyNumberFormat="1" applyFont="1" applyFill="1" applyBorder="1" applyAlignment="1">
      <alignment horizontal="center" vertical="center"/>
    </xf>
    <xf numFmtId="3" fontId="20" fillId="0" borderId="11" xfId="0" applyNumberFormat="1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left" vertical="center"/>
    </xf>
    <xf numFmtId="0" fontId="20" fillId="0" borderId="15" xfId="0" applyFont="1" applyFill="1" applyBorder="1" applyAlignment="1">
      <alignment horizontal="left" vertical="center"/>
    </xf>
    <xf numFmtId="0" fontId="20" fillId="0" borderId="12" xfId="0" applyFont="1" applyFill="1" applyBorder="1" applyAlignment="1">
      <alignment horizontal="left" vertical="center"/>
    </xf>
    <xf numFmtId="2" fontId="20" fillId="0" borderId="16" xfId="0" applyNumberFormat="1" applyFont="1" applyFill="1" applyBorder="1" applyAlignment="1">
      <alignment horizontal="center" vertical="center" wrapText="1"/>
    </xf>
    <xf numFmtId="0" fontId="20" fillId="0" borderId="16" xfId="0" applyNumberFormat="1" applyFont="1" applyFill="1" applyBorder="1" applyAlignment="1">
      <alignment horizontal="center" vertical="center"/>
    </xf>
    <xf numFmtId="3" fontId="20" fillId="0" borderId="16" xfId="0" applyNumberFormat="1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1" xfId="0" applyNumberFormat="1" applyFont="1" applyFill="1" applyBorder="1" applyAlignment="1">
      <alignment horizontal="center" vertical="center" wrapText="1"/>
    </xf>
    <xf numFmtId="0" fontId="20" fillId="0" borderId="11" xfId="0" applyNumberFormat="1" applyFont="1" applyFill="1" applyBorder="1" applyAlignment="1">
      <alignment horizontal="left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left" vertical="center" wrapText="1"/>
    </xf>
    <xf numFmtId="0" fontId="18" fillId="0" borderId="17" xfId="0" applyFont="1" applyFill="1" applyBorder="1" applyAlignment="1">
      <alignment horizontal="left" vertical="center" wrapText="1"/>
    </xf>
    <xf numFmtId="0" fontId="18" fillId="0" borderId="18" xfId="0" applyFont="1" applyFill="1" applyBorder="1" applyAlignment="1">
      <alignment horizontal="left" vertical="center" wrapText="1"/>
    </xf>
    <xf numFmtId="0" fontId="18" fillId="0" borderId="19" xfId="0" applyFont="1" applyFill="1" applyBorder="1" applyAlignment="1">
      <alignment horizontal="left" vertical="center" wrapText="1"/>
    </xf>
    <xf numFmtId="2" fontId="20" fillId="0" borderId="13" xfId="0" applyNumberFormat="1" applyFont="1" applyFill="1" applyBorder="1" applyAlignment="1">
      <alignment horizontal="center" vertical="center" wrapText="1"/>
    </xf>
    <xf numFmtId="0" fontId="20" fillId="0" borderId="13" xfId="0" applyNumberFormat="1" applyFont="1" applyFill="1" applyBorder="1" applyAlignment="1">
      <alignment horizontal="center" vertical="center"/>
    </xf>
    <xf numFmtId="3" fontId="20" fillId="0" borderId="13" xfId="0" applyNumberFormat="1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left" vertical="center" wrapText="1"/>
    </xf>
    <xf numFmtId="2" fontId="20" fillId="0" borderId="11" xfId="0" applyNumberFormat="1" applyFont="1" applyFill="1" applyBorder="1" applyAlignment="1">
      <alignment horizontal="left" vertical="center" wrapText="1"/>
    </xf>
    <xf numFmtId="4" fontId="20" fillId="0" borderId="11" xfId="0" applyNumberFormat="1" applyFont="1" applyFill="1" applyBorder="1" applyAlignment="1">
      <alignment horizontal="center" vertical="center"/>
    </xf>
    <xf numFmtId="2" fontId="20" fillId="0" borderId="16" xfId="0" applyNumberFormat="1" applyFont="1" applyFill="1" applyBorder="1" applyAlignment="1">
      <alignment horizontal="left" vertical="center" wrapText="1"/>
    </xf>
    <xf numFmtId="0" fontId="19" fillId="0" borderId="18" xfId="0" applyFont="1" applyFill="1" applyBorder="1" applyAlignment="1">
      <alignment horizontal="left" vertical="center" wrapText="1"/>
    </xf>
    <xf numFmtId="4" fontId="20" fillId="0" borderId="16" xfId="0" applyNumberFormat="1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left" vertical="center" wrapText="1"/>
    </xf>
    <xf numFmtId="2" fontId="20" fillId="0" borderId="13" xfId="0" applyNumberFormat="1" applyFont="1" applyFill="1" applyBorder="1" applyAlignment="1">
      <alignment horizontal="left" vertical="center" wrapText="1"/>
    </xf>
    <xf numFmtId="4" fontId="20" fillId="0" borderId="13" xfId="0" applyNumberFormat="1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left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left" vertical="center" wrapText="1"/>
    </xf>
    <xf numFmtId="0" fontId="0" fillId="33" borderId="16" xfId="0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left" vertical="center" wrapText="1"/>
    </xf>
    <xf numFmtId="0" fontId="0" fillId="33" borderId="13" xfId="0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vertical="center" wrapText="1"/>
    </xf>
    <xf numFmtId="0" fontId="0" fillId="0" borderId="16" xfId="0" applyFill="1" applyBorder="1" applyAlignment="1">
      <alignment vertical="center" wrapText="1"/>
    </xf>
    <xf numFmtId="0" fontId="19" fillId="0" borderId="14" xfId="0" applyFont="1" applyFill="1" applyBorder="1" applyAlignment="1">
      <alignment horizontal="left" vertical="center" wrapText="1"/>
    </xf>
    <xf numFmtId="2" fontId="20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vertical="center"/>
    </xf>
    <xf numFmtId="0" fontId="19" fillId="0" borderId="15" xfId="0" applyFont="1" applyFill="1" applyBorder="1" applyAlignment="1">
      <alignment vertical="center"/>
    </xf>
    <xf numFmtId="0" fontId="19" fillId="0" borderId="12" xfId="0" applyFont="1" applyFill="1" applyBorder="1" applyAlignment="1">
      <alignment vertical="center"/>
    </xf>
    <xf numFmtId="0" fontId="20" fillId="0" borderId="16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0" fontId="18" fillId="0" borderId="14" xfId="0" applyFont="1" applyFill="1" applyBorder="1" applyAlignment="1">
      <alignment vertical="center"/>
    </xf>
    <xf numFmtId="0" fontId="18" fillId="0" borderId="15" xfId="0" applyFont="1" applyFill="1" applyBorder="1" applyAlignment="1">
      <alignment vertical="center"/>
    </xf>
    <xf numFmtId="0" fontId="18" fillId="0" borderId="12" xfId="0" applyFont="1" applyFill="1" applyBorder="1" applyAlignment="1">
      <alignment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99"/>
  <sheetViews>
    <sheetView tabSelected="1" zoomScaleSheetLayoutView="115" zoomScalePageLayoutView="0" workbookViewId="0" topLeftCell="A1">
      <pane xSplit="2" ySplit="4" topLeftCell="G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G199" sqref="G199"/>
    </sheetView>
  </sheetViews>
  <sheetFormatPr defaultColWidth="9.140625" defaultRowHeight="15"/>
  <cols>
    <col min="1" max="1" width="5.00390625" style="1" customWidth="1"/>
    <col min="2" max="2" width="48.421875" style="1" customWidth="1"/>
    <col min="3" max="3" width="10.8515625" style="1" customWidth="1"/>
    <col min="4" max="4" width="10.00390625" style="1" customWidth="1"/>
    <col min="5" max="5" width="13.7109375" style="1" customWidth="1"/>
    <col min="6" max="6" width="11.8515625" style="1" bestFit="1" customWidth="1"/>
    <col min="7" max="7" width="13.140625" style="1" customWidth="1"/>
    <col min="8" max="12" width="7.421875" style="1" bestFit="1" customWidth="1"/>
    <col min="13" max="13" width="15.57421875" style="1" customWidth="1"/>
    <col min="14" max="14" width="6.7109375" style="1" customWidth="1"/>
    <col min="15" max="20" width="7.421875" style="1" bestFit="1" customWidth="1"/>
    <col min="21" max="21" width="20.140625" style="1" customWidth="1"/>
    <col min="22" max="16384" width="9.140625" style="1" customWidth="1"/>
  </cols>
  <sheetData>
    <row r="1" ht="12.75">
      <c r="U1" s="2" t="s">
        <v>0</v>
      </c>
    </row>
    <row r="2" spans="1:21" ht="12.7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40.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/>
      <c r="G3" s="4"/>
      <c r="H3" s="4"/>
      <c r="I3" s="4"/>
      <c r="J3" s="4"/>
      <c r="K3" s="4"/>
      <c r="L3" s="4"/>
      <c r="M3" s="4" t="s">
        <v>7</v>
      </c>
      <c r="N3" s="4"/>
      <c r="O3" s="4"/>
      <c r="P3" s="4"/>
      <c r="Q3" s="4"/>
      <c r="R3" s="4"/>
      <c r="S3" s="4"/>
      <c r="T3" s="4"/>
      <c r="U3" s="5" t="s">
        <v>8</v>
      </c>
    </row>
    <row r="4" spans="1:21" ht="26.25" customHeight="1">
      <c r="A4" s="4"/>
      <c r="B4" s="4"/>
      <c r="C4" s="4"/>
      <c r="D4" s="4"/>
      <c r="E4" s="6" t="s">
        <v>9</v>
      </c>
      <c r="F4" s="7" t="s">
        <v>10</v>
      </c>
      <c r="G4" s="7" t="s">
        <v>11</v>
      </c>
      <c r="H4" s="7" t="s">
        <v>12</v>
      </c>
      <c r="I4" s="7" t="s">
        <v>13</v>
      </c>
      <c r="J4" s="7" t="s">
        <v>14</v>
      </c>
      <c r="K4" s="7" t="s">
        <v>15</v>
      </c>
      <c r="L4" s="7" t="s">
        <v>16</v>
      </c>
      <c r="M4" s="7" t="s">
        <v>17</v>
      </c>
      <c r="N4" s="7">
        <v>2014</v>
      </c>
      <c r="O4" s="7" t="s">
        <v>11</v>
      </c>
      <c r="P4" s="7" t="s">
        <v>12</v>
      </c>
      <c r="Q4" s="7" t="s">
        <v>13</v>
      </c>
      <c r="R4" s="7" t="s">
        <v>14</v>
      </c>
      <c r="S4" s="7" t="s">
        <v>15</v>
      </c>
      <c r="T4" s="7" t="s">
        <v>16</v>
      </c>
      <c r="U4" s="8"/>
    </row>
    <row r="5" spans="1:21" ht="12.75">
      <c r="A5" s="9">
        <v>1</v>
      </c>
      <c r="B5" s="9">
        <v>2</v>
      </c>
      <c r="C5" s="9">
        <v>3</v>
      </c>
      <c r="D5" s="9">
        <v>4</v>
      </c>
      <c r="E5" s="9">
        <v>5</v>
      </c>
      <c r="F5" s="9">
        <v>6</v>
      </c>
      <c r="G5" s="9">
        <v>7</v>
      </c>
      <c r="H5" s="9">
        <v>8</v>
      </c>
      <c r="I5" s="9">
        <v>9</v>
      </c>
      <c r="J5" s="9">
        <v>10</v>
      </c>
      <c r="K5" s="9">
        <v>11</v>
      </c>
      <c r="L5" s="9">
        <v>12</v>
      </c>
      <c r="M5" s="9">
        <v>13</v>
      </c>
      <c r="N5" s="9">
        <v>14</v>
      </c>
      <c r="O5" s="9">
        <v>15</v>
      </c>
      <c r="P5" s="9">
        <v>16</v>
      </c>
      <c r="Q5" s="9">
        <v>17</v>
      </c>
      <c r="R5" s="9">
        <v>18</v>
      </c>
      <c r="S5" s="9">
        <v>19</v>
      </c>
      <c r="T5" s="9">
        <v>20</v>
      </c>
      <c r="U5" s="9">
        <v>21</v>
      </c>
    </row>
    <row r="6" spans="1:21" ht="12.75">
      <c r="A6" s="9"/>
      <c r="B6" s="10" t="s">
        <v>18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2"/>
    </row>
    <row r="7" spans="1:21" ht="12.75">
      <c r="A7" s="9">
        <v>1</v>
      </c>
      <c r="B7" s="10" t="s">
        <v>19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2"/>
    </row>
    <row r="8" spans="1:21" ht="12.75" customHeight="1">
      <c r="A8" s="13" t="s">
        <v>20</v>
      </c>
      <c r="B8" s="14" t="s">
        <v>21</v>
      </c>
      <c r="C8" s="15" t="s">
        <v>10</v>
      </c>
      <c r="D8" s="16" t="s">
        <v>9</v>
      </c>
      <c r="E8" s="17">
        <f>E10+E11+E12+E13</f>
        <v>214566</v>
      </c>
      <c r="F8" s="17">
        <f aca="true" t="shared" si="0" ref="F8:L8">F10+F11+F12+F13</f>
        <v>214566</v>
      </c>
      <c r="G8" s="17">
        <f t="shared" si="0"/>
        <v>0</v>
      </c>
      <c r="H8" s="17">
        <f t="shared" si="0"/>
        <v>0</v>
      </c>
      <c r="I8" s="17">
        <f t="shared" si="0"/>
        <v>0</v>
      </c>
      <c r="J8" s="17">
        <f t="shared" si="0"/>
        <v>0</v>
      </c>
      <c r="K8" s="17">
        <f t="shared" si="0"/>
        <v>0</v>
      </c>
      <c r="L8" s="17">
        <f t="shared" si="0"/>
        <v>0</v>
      </c>
      <c r="M8" s="18" t="s">
        <v>22</v>
      </c>
      <c r="N8" s="19">
        <v>100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18" t="s">
        <v>23</v>
      </c>
    </row>
    <row r="9" spans="1:21" ht="12.75" customHeight="1">
      <c r="A9" s="13"/>
      <c r="B9" s="14"/>
      <c r="C9" s="21"/>
      <c r="D9" s="22" t="s">
        <v>24</v>
      </c>
      <c r="E9" s="23"/>
      <c r="F9" s="23"/>
      <c r="G9" s="23"/>
      <c r="H9" s="23"/>
      <c r="I9" s="23"/>
      <c r="J9" s="23"/>
      <c r="K9" s="23"/>
      <c r="L9" s="24"/>
      <c r="M9" s="25"/>
      <c r="N9" s="26"/>
      <c r="O9" s="27"/>
      <c r="P9" s="27"/>
      <c r="Q9" s="27"/>
      <c r="R9" s="27"/>
      <c r="S9" s="27"/>
      <c r="T9" s="27"/>
      <c r="U9" s="25"/>
    </row>
    <row r="10" spans="1:21" ht="12.75" customHeight="1">
      <c r="A10" s="13"/>
      <c r="B10" s="14"/>
      <c r="C10" s="21"/>
      <c r="D10" s="16" t="s">
        <v>25</v>
      </c>
      <c r="E10" s="17">
        <f>F10+G10+H10+I10+J10+K10+L10</f>
        <v>214566</v>
      </c>
      <c r="F10" s="17">
        <v>214566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25"/>
      <c r="N10" s="26"/>
      <c r="O10" s="27"/>
      <c r="P10" s="27"/>
      <c r="Q10" s="27"/>
      <c r="R10" s="27"/>
      <c r="S10" s="27"/>
      <c r="T10" s="27"/>
      <c r="U10" s="25"/>
    </row>
    <row r="11" spans="1:21" ht="12.75" customHeight="1">
      <c r="A11" s="13"/>
      <c r="B11" s="14"/>
      <c r="C11" s="21"/>
      <c r="D11" s="16" t="s">
        <v>26</v>
      </c>
      <c r="E11" s="17">
        <f>F11+G11+H11+I11+J11+K11+L11</f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25"/>
      <c r="N11" s="26"/>
      <c r="O11" s="27"/>
      <c r="P11" s="27"/>
      <c r="Q11" s="27"/>
      <c r="R11" s="27"/>
      <c r="S11" s="27"/>
      <c r="T11" s="27"/>
      <c r="U11" s="25"/>
    </row>
    <row r="12" spans="1:21" ht="12.75" customHeight="1">
      <c r="A12" s="13"/>
      <c r="B12" s="14"/>
      <c r="C12" s="21"/>
      <c r="D12" s="16" t="s">
        <v>27</v>
      </c>
      <c r="E12" s="17">
        <f>F12+G12+H12+I12+J12+K12+L12</f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25"/>
      <c r="N12" s="26"/>
      <c r="O12" s="27"/>
      <c r="P12" s="27"/>
      <c r="Q12" s="27"/>
      <c r="R12" s="27"/>
      <c r="S12" s="27"/>
      <c r="T12" s="27"/>
      <c r="U12" s="25"/>
    </row>
    <row r="13" spans="1:21" ht="12.75" customHeight="1">
      <c r="A13" s="13"/>
      <c r="B13" s="14"/>
      <c r="C13" s="28"/>
      <c r="D13" s="16" t="s">
        <v>28</v>
      </c>
      <c r="E13" s="17">
        <f>F13+G13+H13+I13+J13+K13+L13</f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25"/>
      <c r="N13" s="26"/>
      <c r="O13" s="27"/>
      <c r="P13" s="27"/>
      <c r="Q13" s="27"/>
      <c r="R13" s="27"/>
      <c r="S13" s="27"/>
      <c r="T13" s="27"/>
      <c r="U13" s="25"/>
    </row>
    <row r="14" spans="1:21" ht="12.75">
      <c r="A14" s="29" t="s">
        <v>29</v>
      </c>
      <c r="B14" s="30" t="s">
        <v>30</v>
      </c>
      <c r="C14" s="15" t="s">
        <v>10</v>
      </c>
      <c r="D14" s="16" t="s">
        <v>9</v>
      </c>
      <c r="E14" s="17">
        <f>E16+E17+E18+E19</f>
        <v>22106</v>
      </c>
      <c r="F14" s="17">
        <f aca="true" t="shared" si="1" ref="F14:L14">F16+F17+F18+F19</f>
        <v>22106</v>
      </c>
      <c r="G14" s="17">
        <f t="shared" si="1"/>
        <v>0</v>
      </c>
      <c r="H14" s="17">
        <f t="shared" si="1"/>
        <v>0</v>
      </c>
      <c r="I14" s="17">
        <f t="shared" si="1"/>
        <v>0</v>
      </c>
      <c r="J14" s="17">
        <f t="shared" si="1"/>
        <v>0</v>
      </c>
      <c r="K14" s="17">
        <f t="shared" si="1"/>
        <v>0</v>
      </c>
      <c r="L14" s="17">
        <f t="shared" si="1"/>
        <v>0</v>
      </c>
      <c r="M14" s="25"/>
      <c r="N14" s="26"/>
      <c r="O14" s="27"/>
      <c r="P14" s="27"/>
      <c r="Q14" s="27"/>
      <c r="R14" s="27"/>
      <c r="S14" s="27"/>
      <c r="T14" s="27"/>
      <c r="U14" s="25"/>
    </row>
    <row r="15" spans="1:21" ht="12.75" customHeight="1">
      <c r="A15" s="31"/>
      <c r="B15" s="32"/>
      <c r="C15" s="31"/>
      <c r="D15" s="22" t="s">
        <v>24</v>
      </c>
      <c r="E15" s="23"/>
      <c r="F15" s="23"/>
      <c r="G15" s="23"/>
      <c r="H15" s="23"/>
      <c r="I15" s="23"/>
      <c r="J15" s="23"/>
      <c r="K15" s="23"/>
      <c r="L15" s="24"/>
      <c r="M15" s="25"/>
      <c r="N15" s="26"/>
      <c r="O15" s="27"/>
      <c r="P15" s="27"/>
      <c r="Q15" s="27"/>
      <c r="R15" s="27"/>
      <c r="S15" s="27"/>
      <c r="T15" s="27"/>
      <c r="U15" s="25"/>
    </row>
    <row r="16" spans="1:21" ht="12.75" customHeight="1">
      <c r="A16" s="31"/>
      <c r="B16" s="32"/>
      <c r="C16" s="31"/>
      <c r="D16" s="16" t="s">
        <v>25</v>
      </c>
      <c r="E16" s="17">
        <f>F16+G16+H16+I16+J16+K16+L16</f>
        <v>22106</v>
      </c>
      <c r="F16" s="17">
        <v>22106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25"/>
      <c r="N16" s="26"/>
      <c r="O16" s="27"/>
      <c r="P16" s="27"/>
      <c r="Q16" s="27"/>
      <c r="R16" s="27"/>
      <c r="S16" s="27"/>
      <c r="T16" s="27"/>
      <c r="U16" s="25"/>
    </row>
    <row r="17" spans="1:21" ht="12.75" customHeight="1">
      <c r="A17" s="31"/>
      <c r="B17" s="32"/>
      <c r="C17" s="31"/>
      <c r="D17" s="16" t="s">
        <v>26</v>
      </c>
      <c r="E17" s="17">
        <f>F17+G17+H17+I17+J17+K17+L17</f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25"/>
      <c r="N17" s="26"/>
      <c r="O17" s="27"/>
      <c r="P17" s="27"/>
      <c r="Q17" s="27"/>
      <c r="R17" s="27"/>
      <c r="S17" s="27"/>
      <c r="T17" s="27"/>
      <c r="U17" s="25"/>
    </row>
    <row r="18" spans="1:21" ht="12.75" customHeight="1">
      <c r="A18" s="31"/>
      <c r="B18" s="32"/>
      <c r="C18" s="31"/>
      <c r="D18" s="16" t="s">
        <v>27</v>
      </c>
      <c r="E18" s="17">
        <f>F18+G18+H18+I18+J18+K18+L18</f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25"/>
      <c r="N18" s="26"/>
      <c r="O18" s="27"/>
      <c r="P18" s="27"/>
      <c r="Q18" s="27"/>
      <c r="R18" s="27"/>
      <c r="S18" s="27"/>
      <c r="T18" s="27"/>
      <c r="U18" s="25"/>
    </row>
    <row r="19" spans="1:21" ht="12.75" customHeight="1">
      <c r="A19" s="33"/>
      <c r="B19" s="34"/>
      <c r="C19" s="33"/>
      <c r="D19" s="16" t="s">
        <v>28</v>
      </c>
      <c r="E19" s="17">
        <f>F19+G19+H19+I19+J19+K19+L19</f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25"/>
      <c r="N19" s="26"/>
      <c r="O19" s="27"/>
      <c r="P19" s="27"/>
      <c r="Q19" s="27"/>
      <c r="R19" s="27"/>
      <c r="S19" s="27"/>
      <c r="T19" s="27"/>
      <c r="U19" s="25"/>
    </row>
    <row r="20" spans="1:21" ht="12.75">
      <c r="A20" s="29" t="s">
        <v>31</v>
      </c>
      <c r="B20" s="35" t="s">
        <v>32</v>
      </c>
      <c r="C20" s="15" t="s">
        <v>10</v>
      </c>
      <c r="D20" s="16" t="s">
        <v>9</v>
      </c>
      <c r="E20" s="17">
        <f>E22+E23+E24+E25</f>
        <v>105548.8</v>
      </c>
      <c r="F20" s="17">
        <f aca="true" t="shared" si="2" ref="F20:L20">F22+F23+F24+F25</f>
        <v>105548.8</v>
      </c>
      <c r="G20" s="17">
        <f t="shared" si="2"/>
        <v>0</v>
      </c>
      <c r="H20" s="17">
        <f t="shared" si="2"/>
        <v>0</v>
      </c>
      <c r="I20" s="17">
        <f t="shared" si="2"/>
        <v>0</v>
      </c>
      <c r="J20" s="17">
        <f t="shared" si="2"/>
        <v>0</v>
      </c>
      <c r="K20" s="17">
        <f t="shared" si="2"/>
        <v>0</v>
      </c>
      <c r="L20" s="17">
        <f t="shared" si="2"/>
        <v>0</v>
      </c>
      <c r="M20" s="25"/>
      <c r="N20" s="26"/>
      <c r="O20" s="27"/>
      <c r="P20" s="27"/>
      <c r="Q20" s="27"/>
      <c r="R20" s="27"/>
      <c r="S20" s="27"/>
      <c r="T20" s="27"/>
      <c r="U20" s="25"/>
    </row>
    <row r="21" spans="1:21" ht="12.75" customHeight="1">
      <c r="A21" s="31"/>
      <c r="B21" s="36"/>
      <c r="C21" s="31"/>
      <c r="D21" s="22" t="s">
        <v>24</v>
      </c>
      <c r="E21" s="23"/>
      <c r="F21" s="23"/>
      <c r="G21" s="23"/>
      <c r="H21" s="23"/>
      <c r="I21" s="23"/>
      <c r="J21" s="23"/>
      <c r="K21" s="23"/>
      <c r="L21" s="24"/>
      <c r="M21" s="25"/>
      <c r="N21" s="26"/>
      <c r="O21" s="27"/>
      <c r="P21" s="27"/>
      <c r="Q21" s="27"/>
      <c r="R21" s="27"/>
      <c r="S21" s="27"/>
      <c r="T21" s="27"/>
      <c r="U21" s="25"/>
    </row>
    <row r="22" spans="1:21" ht="12.75" customHeight="1">
      <c r="A22" s="31"/>
      <c r="B22" s="36"/>
      <c r="C22" s="31"/>
      <c r="D22" s="16" t="s">
        <v>25</v>
      </c>
      <c r="E22" s="17">
        <f>F22+G22+H22+I22+J22+K22+L22</f>
        <v>105548.8</v>
      </c>
      <c r="F22" s="17">
        <v>105548.8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25"/>
      <c r="N22" s="26"/>
      <c r="O22" s="27"/>
      <c r="P22" s="27"/>
      <c r="Q22" s="27"/>
      <c r="R22" s="27"/>
      <c r="S22" s="27"/>
      <c r="T22" s="27"/>
      <c r="U22" s="25"/>
    </row>
    <row r="23" spans="1:21" ht="12.75" customHeight="1">
      <c r="A23" s="31"/>
      <c r="B23" s="36"/>
      <c r="C23" s="31"/>
      <c r="D23" s="16" t="s">
        <v>26</v>
      </c>
      <c r="E23" s="17">
        <f>F23+G23+H23+I23+J23+K23+L23</f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25"/>
      <c r="N23" s="26"/>
      <c r="O23" s="27"/>
      <c r="P23" s="27"/>
      <c r="Q23" s="27"/>
      <c r="R23" s="27"/>
      <c r="S23" s="27"/>
      <c r="T23" s="27"/>
      <c r="U23" s="25"/>
    </row>
    <row r="24" spans="1:21" ht="12.75" customHeight="1">
      <c r="A24" s="31"/>
      <c r="B24" s="36"/>
      <c r="C24" s="31"/>
      <c r="D24" s="16" t="s">
        <v>27</v>
      </c>
      <c r="E24" s="17">
        <f>F24+G24+H24+I24+J24+K24+L24</f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25"/>
      <c r="N24" s="26"/>
      <c r="O24" s="27"/>
      <c r="P24" s="27"/>
      <c r="Q24" s="27"/>
      <c r="R24" s="27"/>
      <c r="S24" s="27"/>
      <c r="T24" s="27"/>
      <c r="U24" s="25"/>
    </row>
    <row r="25" spans="1:21" ht="12.75" customHeight="1">
      <c r="A25" s="33"/>
      <c r="B25" s="37"/>
      <c r="C25" s="33"/>
      <c r="D25" s="16" t="s">
        <v>28</v>
      </c>
      <c r="E25" s="17">
        <f>F25+G25+H25+I25+J25+K25+L25</f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25"/>
      <c r="N25" s="26"/>
      <c r="O25" s="27"/>
      <c r="P25" s="27"/>
      <c r="Q25" s="27"/>
      <c r="R25" s="27"/>
      <c r="S25" s="27"/>
      <c r="T25" s="27"/>
      <c r="U25" s="25"/>
    </row>
    <row r="26" spans="1:21" ht="12.75">
      <c r="A26" s="29" t="s">
        <v>33</v>
      </c>
      <c r="B26" s="35" t="s">
        <v>34</v>
      </c>
      <c r="C26" s="15" t="s">
        <v>10</v>
      </c>
      <c r="D26" s="16" t="s">
        <v>9</v>
      </c>
      <c r="E26" s="17">
        <f>E28+E29+E30+E31</f>
        <v>38280</v>
      </c>
      <c r="F26" s="17">
        <f aca="true" t="shared" si="3" ref="F26:L26">F28+F29+F30+F31</f>
        <v>29000</v>
      </c>
      <c r="G26" s="17">
        <f t="shared" si="3"/>
        <v>9280</v>
      </c>
      <c r="H26" s="17">
        <f t="shared" si="3"/>
        <v>0</v>
      </c>
      <c r="I26" s="17">
        <f t="shared" si="3"/>
        <v>0</v>
      </c>
      <c r="J26" s="17">
        <f t="shared" si="3"/>
        <v>0</v>
      </c>
      <c r="K26" s="17">
        <f t="shared" si="3"/>
        <v>0</v>
      </c>
      <c r="L26" s="17">
        <f t="shared" si="3"/>
        <v>0</v>
      </c>
      <c r="M26" s="25"/>
      <c r="N26" s="26"/>
      <c r="O26" s="27"/>
      <c r="P26" s="27"/>
      <c r="Q26" s="27"/>
      <c r="R26" s="27"/>
      <c r="S26" s="27"/>
      <c r="T26" s="27"/>
      <c r="U26" s="25"/>
    </row>
    <row r="27" spans="1:21" ht="12.75" customHeight="1">
      <c r="A27" s="31"/>
      <c r="B27" s="36"/>
      <c r="C27" s="31"/>
      <c r="D27" s="22" t="s">
        <v>24</v>
      </c>
      <c r="E27" s="23"/>
      <c r="F27" s="23"/>
      <c r="G27" s="23"/>
      <c r="H27" s="23"/>
      <c r="I27" s="23"/>
      <c r="J27" s="23"/>
      <c r="K27" s="23"/>
      <c r="L27" s="24"/>
      <c r="M27" s="25"/>
      <c r="N27" s="26"/>
      <c r="O27" s="27"/>
      <c r="P27" s="27"/>
      <c r="Q27" s="27"/>
      <c r="R27" s="27"/>
      <c r="S27" s="27"/>
      <c r="T27" s="27"/>
      <c r="U27" s="25"/>
    </row>
    <row r="28" spans="1:21" ht="12.75" customHeight="1">
      <c r="A28" s="31"/>
      <c r="B28" s="36"/>
      <c r="C28" s="31"/>
      <c r="D28" s="16" t="s">
        <v>25</v>
      </c>
      <c r="E28" s="17">
        <f>F28+G28+H28+I28+J28+K28+L28</f>
        <v>38280</v>
      </c>
      <c r="F28" s="17">
        <v>29000</v>
      </c>
      <c r="G28" s="17">
        <v>9280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25"/>
      <c r="N28" s="26"/>
      <c r="O28" s="27"/>
      <c r="P28" s="27"/>
      <c r="Q28" s="27"/>
      <c r="R28" s="27"/>
      <c r="S28" s="27"/>
      <c r="T28" s="27"/>
      <c r="U28" s="25"/>
    </row>
    <row r="29" spans="1:21" ht="12.75" customHeight="1">
      <c r="A29" s="31"/>
      <c r="B29" s="36"/>
      <c r="C29" s="31"/>
      <c r="D29" s="16" t="s">
        <v>26</v>
      </c>
      <c r="E29" s="17">
        <f>F29+G29+H29+I29+J29+K29+L29</f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25"/>
      <c r="N29" s="26"/>
      <c r="O29" s="27"/>
      <c r="P29" s="27"/>
      <c r="Q29" s="27"/>
      <c r="R29" s="27"/>
      <c r="S29" s="27"/>
      <c r="T29" s="27"/>
      <c r="U29" s="25"/>
    </row>
    <row r="30" spans="1:21" ht="12.75" customHeight="1">
      <c r="A30" s="31"/>
      <c r="B30" s="36"/>
      <c r="C30" s="31"/>
      <c r="D30" s="16" t="s">
        <v>27</v>
      </c>
      <c r="E30" s="17">
        <f>F30+G30+H30+I30+J30+K30+L30</f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25"/>
      <c r="N30" s="26"/>
      <c r="O30" s="27"/>
      <c r="P30" s="27"/>
      <c r="Q30" s="27"/>
      <c r="R30" s="27"/>
      <c r="S30" s="27"/>
      <c r="T30" s="27"/>
      <c r="U30" s="25"/>
    </row>
    <row r="31" spans="1:21" ht="12.75" customHeight="1">
      <c r="A31" s="33"/>
      <c r="B31" s="37"/>
      <c r="C31" s="33"/>
      <c r="D31" s="16" t="s">
        <v>28</v>
      </c>
      <c r="E31" s="17">
        <f>F31+G31+H31+I31+J31+K31+L31</f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38"/>
      <c r="N31" s="39"/>
      <c r="O31" s="40"/>
      <c r="P31" s="40"/>
      <c r="Q31" s="40"/>
      <c r="R31" s="40"/>
      <c r="S31" s="40"/>
      <c r="T31" s="40"/>
      <c r="U31" s="38"/>
    </row>
    <row r="32" spans="1:21" ht="12.75">
      <c r="A32" s="29"/>
      <c r="B32" s="41" t="s">
        <v>35</v>
      </c>
      <c r="C32" s="15" t="s">
        <v>10</v>
      </c>
      <c r="D32" s="16" t="s">
        <v>9</v>
      </c>
      <c r="E32" s="17">
        <f>E34+E35+E36+E37</f>
        <v>380500.8</v>
      </c>
      <c r="F32" s="17">
        <f aca="true" t="shared" si="4" ref="F32:L32">F34+F35+F36+F37</f>
        <v>371220.8</v>
      </c>
      <c r="G32" s="17">
        <f t="shared" si="4"/>
        <v>9280</v>
      </c>
      <c r="H32" s="17">
        <f t="shared" si="4"/>
        <v>0</v>
      </c>
      <c r="I32" s="17">
        <f t="shared" si="4"/>
        <v>0</v>
      </c>
      <c r="J32" s="17">
        <f t="shared" si="4"/>
        <v>0</v>
      </c>
      <c r="K32" s="17">
        <f t="shared" si="4"/>
        <v>0</v>
      </c>
      <c r="L32" s="17">
        <f t="shared" si="4"/>
        <v>0</v>
      </c>
      <c r="M32" s="42"/>
      <c r="N32" s="43"/>
      <c r="O32" s="43"/>
      <c r="P32" s="43"/>
      <c r="Q32" s="43"/>
      <c r="R32" s="43"/>
      <c r="S32" s="43"/>
      <c r="T32" s="43"/>
      <c r="U32" s="44"/>
    </row>
    <row r="33" spans="1:21" ht="12.75">
      <c r="A33" s="31"/>
      <c r="B33" s="45"/>
      <c r="C33" s="31"/>
      <c r="D33" s="22" t="s">
        <v>24</v>
      </c>
      <c r="E33" s="23"/>
      <c r="F33" s="23"/>
      <c r="G33" s="23"/>
      <c r="H33" s="23"/>
      <c r="I33" s="23"/>
      <c r="J33" s="23"/>
      <c r="K33" s="23"/>
      <c r="L33" s="24"/>
      <c r="M33" s="44"/>
      <c r="N33" s="46"/>
      <c r="O33" s="46"/>
      <c r="P33" s="46"/>
      <c r="Q33" s="46"/>
      <c r="R33" s="46"/>
      <c r="S33" s="46"/>
      <c r="T33" s="46"/>
      <c r="U33" s="32"/>
    </row>
    <row r="34" spans="1:21" ht="12.75">
      <c r="A34" s="31"/>
      <c r="B34" s="45"/>
      <c r="C34" s="31"/>
      <c r="D34" s="16" t="s">
        <v>25</v>
      </c>
      <c r="E34" s="17">
        <f>F34+G34+H34+I34+J34+K34+L34</f>
        <v>380500.8</v>
      </c>
      <c r="F34" s="17">
        <f>F10+F16+F22+F28</f>
        <v>371220.8</v>
      </c>
      <c r="G34" s="17">
        <f aca="true" t="shared" si="5" ref="G34:L34">G10+G16+G22+G28</f>
        <v>9280</v>
      </c>
      <c r="H34" s="17">
        <f t="shared" si="5"/>
        <v>0</v>
      </c>
      <c r="I34" s="17">
        <f t="shared" si="5"/>
        <v>0</v>
      </c>
      <c r="J34" s="17">
        <f t="shared" si="5"/>
        <v>0</v>
      </c>
      <c r="K34" s="17">
        <f t="shared" si="5"/>
        <v>0</v>
      </c>
      <c r="L34" s="17">
        <f t="shared" si="5"/>
        <v>0</v>
      </c>
      <c r="M34" s="44"/>
      <c r="N34" s="46"/>
      <c r="O34" s="46"/>
      <c r="P34" s="46"/>
      <c r="Q34" s="46"/>
      <c r="R34" s="46"/>
      <c r="S34" s="46"/>
      <c r="T34" s="46"/>
      <c r="U34" s="32"/>
    </row>
    <row r="35" spans="1:21" ht="12.75">
      <c r="A35" s="31"/>
      <c r="B35" s="45"/>
      <c r="C35" s="31"/>
      <c r="D35" s="16" t="s">
        <v>26</v>
      </c>
      <c r="E35" s="17">
        <f>F35+G35+H35+I35+J35+K35+L35</f>
        <v>0</v>
      </c>
      <c r="F35" s="17">
        <f aca="true" t="shared" si="6" ref="F35:L37">F11+F17+F23+F29</f>
        <v>0</v>
      </c>
      <c r="G35" s="17">
        <f t="shared" si="6"/>
        <v>0</v>
      </c>
      <c r="H35" s="17">
        <f t="shared" si="6"/>
        <v>0</v>
      </c>
      <c r="I35" s="17">
        <f t="shared" si="6"/>
        <v>0</v>
      </c>
      <c r="J35" s="17">
        <f t="shared" si="6"/>
        <v>0</v>
      </c>
      <c r="K35" s="17">
        <f t="shared" si="6"/>
        <v>0</v>
      </c>
      <c r="L35" s="17">
        <f t="shared" si="6"/>
        <v>0</v>
      </c>
      <c r="M35" s="44"/>
      <c r="N35" s="46"/>
      <c r="O35" s="46"/>
      <c r="P35" s="46"/>
      <c r="Q35" s="46"/>
      <c r="R35" s="46"/>
      <c r="S35" s="46"/>
      <c r="T35" s="46"/>
      <c r="U35" s="32"/>
    </row>
    <row r="36" spans="1:21" ht="12.75">
      <c r="A36" s="31"/>
      <c r="B36" s="45"/>
      <c r="C36" s="31"/>
      <c r="D36" s="16" t="s">
        <v>27</v>
      </c>
      <c r="E36" s="17">
        <f>F36+G36+H36+I36+J36+K36+L36</f>
        <v>0</v>
      </c>
      <c r="F36" s="17">
        <f t="shared" si="6"/>
        <v>0</v>
      </c>
      <c r="G36" s="17">
        <f t="shared" si="6"/>
        <v>0</v>
      </c>
      <c r="H36" s="17">
        <f t="shared" si="6"/>
        <v>0</v>
      </c>
      <c r="I36" s="17">
        <f t="shared" si="6"/>
        <v>0</v>
      </c>
      <c r="J36" s="17">
        <f t="shared" si="6"/>
        <v>0</v>
      </c>
      <c r="K36" s="17">
        <f t="shared" si="6"/>
        <v>0</v>
      </c>
      <c r="L36" s="17">
        <f t="shared" si="6"/>
        <v>0</v>
      </c>
      <c r="M36" s="44"/>
      <c r="N36" s="46"/>
      <c r="O36" s="46"/>
      <c r="P36" s="46"/>
      <c r="Q36" s="46"/>
      <c r="R36" s="46"/>
      <c r="S36" s="46"/>
      <c r="T36" s="46"/>
      <c r="U36" s="32"/>
    </row>
    <row r="37" spans="1:21" ht="12.75">
      <c r="A37" s="33"/>
      <c r="B37" s="47"/>
      <c r="C37" s="33"/>
      <c r="D37" s="16" t="s">
        <v>28</v>
      </c>
      <c r="E37" s="17">
        <f>F37+G37+H37+I37+J37+K37+L37</f>
        <v>0</v>
      </c>
      <c r="F37" s="17">
        <f t="shared" si="6"/>
        <v>0</v>
      </c>
      <c r="G37" s="17">
        <f t="shared" si="6"/>
        <v>0</v>
      </c>
      <c r="H37" s="17">
        <f t="shared" si="6"/>
        <v>0</v>
      </c>
      <c r="I37" s="17">
        <f t="shared" si="6"/>
        <v>0</v>
      </c>
      <c r="J37" s="17">
        <f t="shared" si="6"/>
        <v>0</v>
      </c>
      <c r="K37" s="17">
        <f t="shared" si="6"/>
        <v>0</v>
      </c>
      <c r="L37" s="17">
        <f t="shared" si="6"/>
        <v>0</v>
      </c>
      <c r="M37" s="48"/>
      <c r="N37" s="49"/>
      <c r="O37" s="49"/>
      <c r="P37" s="49"/>
      <c r="Q37" s="49"/>
      <c r="R37" s="49"/>
      <c r="S37" s="49"/>
      <c r="T37" s="49"/>
      <c r="U37" s="34"/>
    </row>
    <row r="38" spans="1:21" ht="12.75">
      <c r="A38" s="9">
        <v>2</v>
      </c>
      <c r="B38" s="10" t="s">
        <v>36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2"/>
    </row>
    <row r="39" spans="1:21" ht="12.75" customHeight="1">
      <c r="A39" s="29" t="s">
        <v>37</v>
      </c>
      <c r="B39" s="30" t="s">
        <v>38</v>
      </c>
      <c r="C39" s="15" t="s">
        <v>10</v>
      </c>
      <c r="D39" s="16" t="s">
        <v>9</v>
      </c>
      <c r="E39" s="17">
        <f>E41+E42+E43+E44</f>
        <v>38283.87</v>
      </c>
      <c r="F39" s="17">
        <f aca="true" t="shared" si="7" ref="F39:L39">F41+F42+F43+F44</f>
        <v>38283.87</v>
      </c>
      <c r="G39" s="17">
        <f t="shared" si="7"/>
        <v>0</v>
      </c>
      <c r="H39" s="17">
        <f t="shared" si="7"/>
        <v>0</v>
      </c>
      <c r="I39" s="17">
        <f t="shared" si="7"/>
        <v>0</v>
      </c>
      <c r="J39" s="17">
        <f t="shared" si="7"/>
        <v>0</v>
      </c>
      <c r="K39" s="17">
        <f t="shared" si="7"/>
        <v>0</v>
      </c>
      <c r="L39" s="17">
        <f t="shared" si="7"/>
        <v>0</v>
      </c>
      <c r="M39" s="15" t="s">
        <v>39</v>
      </c>
      <c r="N39" s="19">
        <v>100</v>
      </c>
      <c r="O39" s="19">
        <v>0</v>
      </c>
      <c r="P39" s="19">
        <v>0</v>
      </c>
      <c r="Q39" s="19">
        <v>0</v>
      </c>
      <c r="R39" s="19">
        <v>0</v>
      </c>
      <c r="S39" s="19">
        <v>0</v>
      </c>
      <c r="T39" s="19">
        <v>0</v>
      </c>
      <c r="U39" s="18" t="s">
        <v>23</v>
      </c>
    </row>
    <row r="40" spans="1:21" ht="12.75" customHeight="1">
      <c r="A40" s="31"/>
      <c r="B40" s="32"/>
      <c r="C40" s="31"/>
      <c r="D40" s="22" t="s">
        <v>24</v>
      </c>
      <c r="E40" s="23"/>
      <c r="F40" s="23"/>
      <c r="G40" s="23"/>
      <c r="H40" s="23"/>
      <c r="I40" s="23"/>
      <c r="J40" s="23"/>
      <c r="K40" s="23"/>
      <c r="L40" s="24"/>
      <c r="M40" s="21"/>
      <c r="N40" s="26"/>
      <c r="O40" s="26"/>
      <c r="P40" s="26"/>
      <c r="Q40" s="26"/>
      <c r="R40" s="26"/>
      <c r="S40" s="26"/>
      <c r="T40" s="26"/>
      <c r="U40" s="25"/>
    </row>
    <row r="41" spans="1:21" ht="12.75" customHeight="1">
      <c r="A41" s="31"/>
      <c r="B41" s="32"/>
      <c r="C41" s="31"/>
      <c r="D41" s="16" t="s">
        <v>25</v>
      </c>
      <c r="E41" s="17">
        <f>F41+G41+H41+I41+J41+K41+L41</f>
        <v>38283.87</v>
      </c>
      <c r="F41" s="17">
        <v>38283.87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21"/>
      <c r="N41" s="26"/>
      <c r="O41" s="26"/>
      <c r="P41" s="26"/>
      <c r="Q41" s="26"/>
      <c r="R41" s="26"/>
      <c r="S41" s="26"/>
      <c r="T41" s="26"/>
      <c r="U41" s="25"/>
    </row>
    <row r="42" spans="1:21" ht="12.75" customHeight="1">
      <c r="A42" s="31"/>
      <c r="B42" s="32"/>
      <c r="C42" s="31"/>
      <c r="D42" s="16" t="s">
        <v>26</v>
      </c>
      <c r="E42" s="17">
        <f>F42+G42+H42+I42+J42+K42+L42</f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21"/>
      <c r="N42" s="26"/>
      <c r="O42" s="26"/>
      <c r="P42" s="26"/>
      <c r="Q42" s="26"/>
      <c r="R42" s="26"/>
      <c r="S42" s="26"/>
      <c r="T42" s="26"/>
      <c r="U42" s="25"/>
    </row>
    <row r="43" spans="1:21" ht="12.75" customHeight="1">
      <c r="A43" s="31"/>
      <c r="B43" s="32"/>
      <c r="C43" s="31"/>
      <c r="D43" s="16" t="s">
        <v>27</v>
      </c>
      <c r="E43" s="17">
        <f>F43+G43+H43+I43+J43+K43+L43</f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21"/>
      <c r="N43" s="26"/>
      <c r="O43" s="26"/>
      <c r="P43" s="26"/>
      <c r="Q43" s="26"/>
      <c r="R43" s="26"/>
      <c r="S43" s="26"/>
      <c r="T43" s="26"/>
      <c r="U43" s="25"/>
    </row>
    <row r="44" spans="1:21" ht="12.75" customHeight="1">
      <c r="A44" s="33"/>
      <c r="B44" s="34"/>
      <c r="C44" s="33"/>
      <c r="D44" s="16" t="s">
        <v>28</v>
      </c>
      <c r="E44" s="17">
        <f>F44+G44+H44+I44+J44+K44+L44</f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21"/>
      <c r="N44" s="26"/>
      <c r="O44" s="26"/>
      <c r="P44" s="26"/>
      <c r="Q44" s="26"/>
      <c r="R44" s="26"/>
      <c r="S44" s="26"/>
      <c r="T44" s="26"/>
      <c r="U44" s="25"/>
    </row>
    <row r="45" spans="1:21" ht="12.75">
      <c r="A45" s="29" t="s">
        <v>40</v>
      </c>
      <c r="B45" s="50" t="s">
        <v>41</v>
      </c>
      <c r="C45" s="51" t="s">
        <v>42</v>
      </c>
      <c r="D45" s="16" t="s">
        <v>9</v>
      </c>
      <c r="E45" s="17">
        <f>E47+E48+E49+E50</f>
        <v>0</v>
      </c>
      <c r="F45" s="17">
        <f aca="true" t="shared" si="8" ref="F45:L45">F47+F48+F49+F50</f>
        <v>0</v>
      </c>
      <c r="G45" s="17">
        <f t="shared" si="8"/>
        <v>0</v>
      </c>
      <c r="H45" s="17">
        <f t="shared" si="8"/>
        <v>0</v>
      </c>
      <c r="I45" s="17">
        <f t="shared" si="8"/>
        <v>0</v>
      </c>
      <c r="J45" s="17">
        <f t="shared" si="8"/>
        <v>0</v>
      </c>
      <c r="K45" s="17">
        <f t="shared" si="8"/>
        <v>0</v>
      </c>
      <c r="L45" s="17">
        <f t="shared" si="8"/>
        <v>0</v>
      </c>
      <c r="M45" s="21"/>
      <c r="N45" s="26"/>
      <c r="O45" s="26"/>
      <c r="P45" s="26"/>
      <c r="Q45" s="26"/>
      <c r="R45" s="26"/>
      <c r="S45" s="26"/>
      <c r="T45" s="26"/>
      <c r="U45" s="25"/>
    </row>
    <row r="46" spans="1:21" ht="12.75" customHeight="1">
      <c r="A46" s="31"/>
      <c r="B46" s="52"/>
      <c r="C46" s="53"/>
      <c r="D46" s="22" t="s">
        <v>24</v>
      </c>
      <c r="E46" s="23"/>
      <c r="F46" s="23"/>
      <c r="G46" s="23"/>
      <c r="H46" s="23"/>
      <c r="I46" s="23"/>
      <c r="J46" s="23"/>
      <c r="K46" s="23"/>
      <c r="L46" s="24"/>
      <c r="M46" s="21"/>
      <c r="N46" s="26"/>
      <c r="O46" s="26"/>
      <c r="P46" s="26"/>
      <c r="Q46" s="26"/>
      <c r="R46" s="26"/>
      <c r="S46" s="26"/>
      <c r="T46" s="26"/>
      <c r="U46" s="25"/>
    </row>
    <row r="47" spans="1:21" ht="12.75" customHeight="1">
      <c r="A47" s="31"/>
      <c r="B47" s="52"/>
      <c r="C47" s="53"/>
      <c r="D47" s="16" t="s">
        <v>25</v>
      </c>
      <c r="E47" s="17">
        <f>F47+G47+H47+I47+J47+K47+L47</f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21"/>
      <c r="N47" s="26"/>
      <c r="O47" s="26"/>
      <c r="P47" s="26"/>
      <c r="Q47" s="26"/>
      <c r="R47" s="26"/>
      <c r="S47" s="26"/>
      <c r="T47" s="26"/>
      <c r="U47" s="25"/>
    </row>
    <row r="48" spans="1:21" ht="12.75" customHeight="1">
      <c r="A48" s="31"/>
      <c r="B48" s="52"/>
      <c r="C48" s="53"/>
      <c r="D48" s="16" t="s">
        <v>26</v>
      </c>
      <c r="E48" s="17">
        <f>F48+G48+H48+I48+J48+K48+L48</f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7">
        <v>0</v>
      </c>
      <c r="M48" s="21"/>
      <c r="N48" s="26"/>
      <c r="O48" s="26"/>
      <c r="P48" s="26"/>
      <c r="Q48" s="26"/>
      <c r="R48" s="26"/>
      <c r="S48" s="26"/>
      <c r="T48" s="26"/>
      <c r="U48" s="25"/>
    </row>
    <row r="49" spans="1:21" ht="12.75" customHeight="1">
      <c r="A49" s="31"/>
      <c r="B49" s="52"/>
      <c r="C49" s="53"/>
      <c r="D49" s="16" t="s">
        <v>27</v>
      </c>
      <c r="E49" s="17">
        <f>F49+G49+H49+I49+J49+K49+L49</f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7">
        <v>0</v>
      </c>
      <c r="M49" s="21"/>
      <c r="N49" s="26"/>
      <c r="O49" s="26"/>
      <c r="P49" s="26"/>
      <c r="Q49" s="26"/>
      <c r="R49" s="26"/>
      <c r="S49" s="26"/>
      <c r="T49" s="26"/>
      <c r="U49" s="25"/>
    </row>
    <row r="50" spans="1:21" ht="12.75" customHeight="1">
      <c r="A50" s="33"/>
      <c r="B50" s="54"/>
      <c r="C50" s="55"/>
      <c r="D50" s="16" t="s">
        <v>28</v>
      </c>
      <c r="E50" s="17">
        <f>F50+G50+H50+I50+J50+K50+L50</f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>
        <v>0</v>
      </c>
      <c r="M50" s="21"/>
      <c r="N50" s="26"/>
      <c r="O50" s="26"/>
      <c r="P50" s="26"/>
      <c r="Q50" s="26"/>
      <c r="R50" s="26"/>
      <c r="S50" s="26"/>
      <c r="T50" s="26"/>
      <c r="U50" s="25"/>
    </row>
    <row r="51" spans="1:21" ht="12.75">
      <c r="A51" s="29" t="s">
        <v>43</v>
      </c>
      <c r="B51" s="50" t="s">
        <v>44</v>
      </c>
      <c r="C51" s="15" t="s">
        <v>10</v>
      </c>
      <c r="D51" s="16" t="s">
        <v>9</v>
      </c>
      <c r="E51" s="17">
        <f>E53+E54+E55+E56</f>
        <v>179138.16</v>
      </c>
      <c r="F51" s="17">
        <f aca="true" t="shared" si="9" ref="F51:L51">F53+F54+F55+F56</f>
        <v>179138.16</v>
      </c>
      <c r="G51" s="17">
        <f t="shared" si="9"/>
        <v>0</v>
      </c>
      <c r="H51" s="17">
        <f t="shared" si="9"/>
        <v>0</v>
      </c>
      <c r="I51" s="17">
        <f t="shared" si="9"/>
        <v>0</v>
      </c>
      <c r="J51" s="17">
        <f t="shared" si="9"/>
        <v>0</v>
      </c>
      <c r="K51" s="17">
        <f t="shared" si="9"/>
        <v>0</v>
      </c>
      <c r="L51" s="17">
        <f t="shared" si="9"/>
        <v>0</v>
      </c>
      <c r="M51" s="21"/>
      <c r="N51" s="26"/>
      <c r="O51" s="26"/>
      <c r="P51" s="26"/>
      <c r="Q51" s="26"/>
      <c r="R51" s="26"/>
      <c r="S51" s="26"/>
      <c r="T51" s="26"/>
      <c r="U51" s="25"/>
    </row>
    <row r="52" spans="1:21" ht="12.75" customHeight="1">
      <c r="A52" s="31"/>
      <c r="B52" s="52"/>
      <c r="C52" s="31"/>
      <c r="D52" s="22" t="s">
        <v>24</v>
      </c>
      <c r="E52" s="23"/>
      <c r="F52" s="23"/>
      <c r="G52" s="23"/>
      <c r="H52" s="23"/>
      <c r="I52" s="23"/>
      <c r="J52" s="23"/>
      <c r="K52" s="23"/>
      <c r="L52" s="24"/>
      <c r="M52" s="21"/>
      <c r="N52" s="26"/>
      <c r="O52" s="26"/>
      <c r="P52" s="26"/>
      <c r="Q52" s="26"/>
      <c r="R52" s="26"/>
      <c r="S52" s="26"/>
      <c r="T52" s="26"/>
      <c r="U52" s="25"/>
    </row>
    <row r="53" spans="1:21" ht="12.75" customHeight="1">
      <c r="A53" s="31"/>
      <c r="B53" s="52"/>
      <c r="C53" s="31"/>
      <c r="D53" s="16" t="s">
        <v>25</v>
      </c>
      <c r="E53" s="17">
        <f>F53+G53+H53+I53+J53+K53+L53</f>
        <v>179138.16</v>
      </c>
      <c r="F53" s="17">
        <v>179138.16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17">
        <v>0</v>
      </c>
      <c r="M53" s="21"/>
      <c r="N53" s="26"/>
      <c r="O53" s="26"/>
      <c r="P53" s="26"/>
      <c r="Q53" s="26"/>
      <c r="R53" s="26"/>
      <c r="S53" s="26"/>
      <c r="T53" s="26"/>
      <c r="U53" s="25"/>
    </row>
    <row r="54" spans="1:21" ht="12.75" customHeight="1">
      <c r="A54" s="31"/>
      <c r="B54" s="52"/>
      <c r="C54" s="31"/>
      <c r="D54" s="16" t="s">
        <v>26</v>
      </c>
      <c r="E54" s="17">
        <f>F54+G54+H54+I54+J54+K54+L54</f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21"/>
      <c r="N54" s="26"/>
      <c r="O54" s="26"/>
      <c r="P54" s="26"/>
      <c r="Q54" s="26"/>
      <c r="R54" s="26"/>
      <c r="S54" s="26"/>
      <c r="T54" s="26"/>
      <c r="U54" s="25"/>
    </row>
    <row r="55" spans="1:21" ht="12.75" customHeight="1">
      <c r="A55" s="31"/>
      <c r="B55" s="52"/>
      <c r="C55" s="31"/>
      <c r="D55" s="16" t="s">
        <v>27</v>
      </c>
      <c r="E55" s="17">
        <f>F55+G55+H55+I55+J55+K55+L55</f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17">
        <v>0</v>
      </c>
      <c r="M55" s="21"/>
      <c r="N55" s="26"/>
      <c r="O55" s="26"/>
      <c r="P55" s="26"/>
      <c r="Q55" s="26"/>
      <c r="R55" s="26"/>
      <c r="S55" s="26"/>
      <c r="T55" s="26"/>
      <c r="U55" s="25"/>
    </row>
    <row r="56" spans="1:21" ht="79.5" customHeight="1">
      <c r="A56" s="33"/>
      <c r="B56" s="54"/>
      <c r="C56" s="33"/>
      <c r="D56" s="16" t="s">
        <v>28</v>
      </c>
      <c r="E56" s="17">
        <f>F56+G56+H56+I56+J56+K56+L56</f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17">
        <v>0</v>
      </c>
      <c r="M56" s="21"/>
      <c r="N56" s="26"/>
      <c r="O56" s="26"/>
      <c r="P56" s="26"/>
      <c r="Q56" s="26"/>
      <c r="R56" s="26"/>
      <c r="S56" s="26"/>
      <c r="T56" s="26"/>
      <c r="U56" s="25"/>
    </row>
    <row r="57" spans="1:21" ht="12.75">
      <c r="A57" s="29" t="s">
        <v>45</v>
      </c>
      <c r="B57" s="50" t="s">
        <v>46</v>
      </c>
      <c r="C57" s="15" t="s">
        <v>10</v>
      </c>
      <c r="D57" s="16" t="s">
        <v>9</v>
      </c>
      <c r="E57" s="17">
        <f>E59+E60+E61+E62</f>
        <v>400000</v>
      </c>
      <c r="F57" s="17">
        <f aca="true" t="shared" si="10" ref="F57:L57">F59+F60+F61+F62</f>
        <v>400000</v>
      </c>
      <c r="G57" s="17">
        <f t="shared" si="10"/>
        <v>0</v>
      </c>
      <c r="H57" s="17">
        <f t="shared" si="10"/>
        <v>0</v>
      </c>
      <c r="I57" s="17">
        <f t="shared" si="10"/>
        <v>0</v>
      </c>
      <c r="J57" s="17">
        <f t="shared" si="10"/>
        <v>0</v>
      </c>
      <c r="K57" s="17">
        <f t="shared" si="10"/>
        <v>0</v>
      </c>
      <c r="L57" s="17">
        <f t="shared" si="10"/>
        <v>0</v>
      </c>
      <c r="M57" s="21"/>
      <c r="N57" s="26"/>
      <c r="O57" s="26"/>
      <c r="P57" s="26"/>
      <c r="Q57" s="26"/>
      <c r="R57" s="26"/>
      <c r="S57" s="26"/>
      <c r="T57" s="26"/>
      <c r="U57" s="25"/>
    </row>
    <row r="58" spans="1:21" ht="12.75" customHeight="1">
      <c r="A58" s="31"/>
      <c r="B58" s="52"/>
      <c r="C58" s="31"/>
      <c r="D58" s="22" t="s">
        <v>24</v>
      </c>
      <c r="E58" s="23"/>
      <c r="F58" s="23"/>
      <c r="G58" s="23"/>
      <c r="H58" s="23"/>
      <c r="I58" s="23"/>
      <c r="J58" s="23"/>
      <c r="K58" s="23"/>
      <c r="L58" s="24"/>
      <c r="M58" s="21"/>
      <c r="N58" s="26"/>
      <c r="O58" s="26"/>
      <c r="P58" s="26"/>
      <c r="Q58" s="26"/>
      <c r="R58" s="26"/>
      <c r="S58" s="26"/>
      <c r="T58" s="26"/>
      <c r="U58" s="25"/>
    </row>
    <row r="59" spans="1:21" ht="12.75" customHeight="1">
      <c r="A59" s="31"/>
      <c r="B59" s="52"/>
      <c r="C59" s="31"/>
      <c r="D59" s="16" t="s">
        <v>25</v>
      </c>
      <c r="E59" s="17">
        <f>F59+G59+H59+I59+J59+K59+L59</f>
        <v>400000</v>
      </c>
      <c r="F59" s="17">
        <v>400000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17">
        <v>0</v>
      </c>
      <c r="M59" s="21"/>
      <c r="N59" s="26"/>
      <c r="O59" s="26"/>
      <c r="P59" s="26"/>
      <c r="Q59" s="26"/>
      <c r="R59" s="26"/>
      <c r="S59" s="26"/>
      <c r="T59" s="26"/>
      <c r="U59" s="25"/>
    </row>
    <row r="60" spans="1:21" ht="12.75" customHeight="1">
      <c r="A60" s="31"/>
      <c r="B60" s="52"/>
      <c r="C60" s="31"/>
      <c r="D60" s="16" t="s">
        <v>26</v>
      </c>
      <c r="E60" s="17">
        <f>F60+G60+H60+I60+J60+K60+L60</f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17">
        <v>0</v>
      </c>
      <c r="M60" s="21"/>
      <c r="N60" s="26"/>
      <c r="O60" s="26"/>
      <c r="P60" s="26"/>
      <c r="Q60" s="26"/>
      <c r="R60" s="26"/>
      <c r="S60" s="26"/>
      <c r="T60" s="26"/>
      <c r="U60" s="25"/>
    </row>
    <row r="61" spans="1:21" ht="12.75" customHeight="1">
      <c r="A61" s="31"/>
      <c r="B61" s="52"/>
      <c r="C61" s="31"/>
      <c r="D61" s="16" t="s">
        <v>27</v>
      </c>
      <c r="E61" s="17">
        <f>F61+G61+H61+I61+J61+K61+L61</f>
        <v>0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17">
        <v>0</v>
      </c>
      <c r="M61" s="21"/>
      <c r="N61" s="26"/>
      <c r="O61" s="26"/>
      <c r="P61" s="26"/>
      <c r="Q61" s="26"/>
      <c r="R61" s="26"/>
      <c r="S61" s="26"/>
      <c r="T61" s="26"/>
      <c r="U61" s="25"/>
    </row>
    <row r="62" spans="1:21" ht="12.75" customHeight="1">
      <c r="A62" s="33"/>
      <c r="B62" s="54"/>
      <c r="C62" s="33"/>
      <c r="D62" s="16" t="s">
        <v>28</v>
      </c>
      <c r="E62" s="17">
        <f>F62+G62+H62+I62+J62+K62+L62</f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17">
        <v>0</v>
      </c>
      <c r="M62" s="28"/>
      <c r="N62" s="39"/>
      <c r="O62" s="39"/>
      <c r="P62" s="39"/>
      <c r="Q62" s="39"/>
      <c r="R62" s="39"/>
      <c r="S62" s="39"/>
      <c r="T62" s="39"/>
      <c r="U62" s="38"/>
    </row>
    <row r="63" spans="1:21" ht="12.75" customHeight="1">
      <c r="A63" s="29"/>
      <c r="B63" s="41" t="s">
        <v>47</v>
      </c>
      <c r="C63" s="15" t="s">
        <v>10</v>
      </c>
      <c r="D63" s="16" t="s">
        <v>9</v>
      </c>
      <c r="E63" s="17">
        <f>E65+E66+E67+E68</f>
        <v>617422.03</v>
      </c>
      <c r="F63" s="17">
        <f aca="true" t="shared" si="11" ref="F63:L63">F65+F66+F67+F68</f>
        <v>617422.03</v>
      </c>
      <c r="G63" s="17">
        <f t="shared" si="11"/>
        <v>0</v>
      </c>
      <c r="H63" s="17">
        <f t="shared" si="11"/>
        <v>0</v>
      </c>
      <c r="I63" s="17">
        <f t="shared" si="11"/>
        <v>0</v>
      </c>
      <c r="J63" s="17">
        <f t="shared" si="11"/>
        <v>0</v>
      </c>
      <c r="K63" s="17">
        <f t="shared" si="11"/>
        <v>0</v>
      </c>
      <c r="L63" s="17">
        <f t="shared" si="11"/>
        <v>0</v>
      </c>
      <c r="M63" s="56"/>
      <c r="N63" s="43"/>
      <c r="O63" s="43"/>
      <c r="P63" s="43"/>
      <c r="Q63" s="43"/>
      <c r="R63" s="43"/>
      <c r="S63" s="43"/>
      <c r="T63" s="43"/>
      <c r="U63" s="25"/>
    </row>
    <row r="64" spans="1:21" ht="12.75" customHeight="1">
      <c r="A64" s="31"/>
      <c r="B64" s="45"/>
      <c r="C64" s="31"/>
      <c r="D64" s="22" t="s">
        <v>24</v>
      </c>
      <c r="E64" s="23"/>
      <c r="F64" s="23"/>
      <c r="G64" s="23"/>
      <c r="H64" s="23"/>
      <c r="I64" s="23"/>
      <c r="J64" s="23"/>
      <c r="K64" s="23"/>
      <c r="L64" s="24"/>
      <c r="M64" s="57"/>
      <c r="N64" s="46"/>
      <c r="O64" s="46"/>
      <c r="P64" s="46"/>
      <c r="Q64" s="46"/>
      <c r="R64" s="46"/>
      <c r="S64" s="46"/>
      <c r="T64" s="46"/>
      <c r="U64" s="31"/>
    </row>
    <row r="65" spans="1:21" ht="12.75" customHeight="1">
      <c r="A65" s="31"/>
      <c r="B65" s="45"/>
      <c r="C65" s="31"/>
      <c r="D65" s="16" t="s">
        <v>25</v>
      </c>
      <c r="E65" s="17">
        <f>F65+G65+H65+I65+J65+K65+L65</f>
        <v>617422.03</v>
      </c>
      <c r="F65" s="17">
        <f>F41+F47+F53+F59</f>
        <v>617422.03</v>
      </c>
      <c r="G65" s="17">
        <f aca="true" t="shared" si="12" ref="G65:L65">G41+G47+G53+G59</f>
        <v>0</v>
      </c>
      <c r="H65" s="17">
        <f t="shared" si="12"/>
        <v>0</v>
      </c>
      <c r="I65" s="17">
        <f t="shared" si="12"/>
        <v>0</v>
      </c>
      <c r="J65" s="17">
        <f t="shared" si="12"/>
        <v>0</v>
      </c>
      <c r="K65" s="17">
        <f t="shared" si="12"/>
        <v>0</v>
      </c>
      <c r="L65" s="17">
        <f t="shared" si="12"/>
        <v>0</v>
      </c>
      <c r="M65" s="57"/>
      <c r="N65" s="46"/>
      <c r="O65" s="46"/>
      <c r="P65" s="46"/>
      <c r="Q65" s="46"/>
      <c r="R65" s="46"/>
      <c r="S65" s="46"/>
      <c r="T65" s="46"/>
      <c r="U65" s="31"/>
    </row>
    <row r="66" spans="1:21" ht="12.75" customHeight="1">
      <c r="A66" s="31"/>
      <c r="B66" s="45"/>
      <c r="C66" s="31"/>
      <c r="D66" s="16" t="s">
        <v>26</v>
      </c>
      <c r="E66" s="17">
        <f>F66+G66+H66+I66+J66+K66+L66</f>
        <v>0</v>
      </c>
      <c r="F66" s="17">
        <f aca="true" t="shared" si="13" ref="F66:L68">F42+F48+F54+F60</f>
        <v>0</v>
      </c>
      <c r="G66" s="17">
        <f t="shared" si="13"/>
        <v>0</v>
      </c>
      <c r="H66" s="17">
        <f t="shared" si="13"/>
        <v>0</v>
      </c>
      <c r="I66" s="17">
        <f t="shared" si="13"/>
        <v>0</v>
      </c>
      <c r="J66" s="17">
        <f t="shared" si="13"/>
        <v>0</v>
      </c>
      <c r="K66" s="17">
        <f t="shared" si="13"/>
        <v>0</v>
      </c>
      <c r="L66" s="17">
        <f t="shared" si="13"/>
        <v>0</v>
      </c>
      <c r="M66" s="57"/>
      <c r="N66" s="46"/>
      <c r="O66" s="46"/>
      <c r="P66" s="46"/>
      <c r="Q66" s="46"/>
      <c r="R66" s="46"/>
      <c r="S66" s="46"/>
      <c r="T66" s="46"/>
      <c r="U66" s="31"/>
    </row>
    <row r="67" spans="1:21" ht="12.75" customHeight="1">
      <c r="A67" s="31"/>
      <c r="B67" s="45"/>
      <c r="C67" s="31"/>
      <c r="D67" s="16" t="s">
        <v>27</v>
      </c>
      <c r="E67" s="17">
        <f>F67+G67+H67+I67+J67+K67+L67</f>
        <v>0</v>
      </c>
      <c r="F67" s="17">
        <f t="shared" si="13"/>
        <v>0</v>
      </c>
      <c r="G67" s="17">
        <f t="shared" si="13"/>
        <v>0</v>
      </c>
      <c r="H67" s="17">
        <f t="shared" si="13"/>
        <v>0</v>
      </c>
      <c r="I67" s="17">
        <f t="shared" si="13"/>
        <v>0</v>
      </c>
      <c r="J67" s="17">
        <f t="shared" si="13"/>
        <v>0</v>
      </c>
      <c r="K67" s="17">
        <f t="shared" si="13"/>
        <v>0</v>
      </c>
      <c r="L67" s="17">
        <f t="shared" si="13"/>
        <v>0</v>
      </c>
      <c r="M67" s="57"/>
      <c r="N67" s="46"/>
      <c r="O67" s="46"/>
      <c r="P67" s="46"/>
      <c r="Q67" s="46"/>
      <c r="R67" s="46"/>
      <c r="S67" s="46"/>
      <c r="T67" s="46"/>
      <c r="U67" s="31"/>
    </row>
    <row r="68" spans="1:21" ht="12.75" customHeight="1">
      <c r="A68" s="33"/>
      <c r="B68" s="47"/>
      <c r="C68" s="33"/>
      <c r="D68" s="16" t="s">
        <v>28</v>
      </c>
      <c r="E68" s="17">
        <f>F68+G68+H68+I68+J68+K68+L68</f>
        <v>0</v>
      </c>
      <c r="F68" s="17">
        <f t="shared" si="13"/>
        <v>0</v>
      </c>
      <c r="G68" s="17">
        <f t="shared" si="13"/>
        <v>0</v>
      </c>
      <c r="H68" s="17">
        <f t="shared" si="13"/>
        <v>0</v>
      </c>
      <c r="I68" s="17">
        <f t="shared" si="13"/>
        <v>0</v>
      </c>
      <c r="J68" s="17">
        <f t="shared" si="13"/>
        <v>0</v>
      </c>
      <c r="K68" s="17">
        <f t="shared" si="13"/>
        <v>0</v>
      </c>
      <c r="L68" s="17">
        <f t="shared" si="13"/>
        <v>0</v>
      </c>
      <c r="M68" s="57"/>
      <c r="N68" s="49"/>
      <c r="O68" s="49"/>
      <c r="P68" s="49"/>
      <c r="Q68" s="49"/>
      <c r="R68" s="49"/>
      <c r="S68" s="49"/>
      <c r="T68" s="49"/>
      <c r="U68" s="33"/>
    </row>
    <row r="69" spans="1:21" ht="12.75">
      <c r="A69" s="9">
        <v>3</v>
      </c>
      <c r="B69" s="10" t="s">
        <v>48</v>
      </c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2"/>
    </row>
    <row r="70" spans="1:21" ht="12.75">
      <c r="A70" s="13" t="s">
        <v>49</v>
      </c>
      <c r="B70" s="14" t="s">
        <v>50</v>
      </c>
      <c r="C70" s="15" t="s">
        <v>10</v>
      </c>
      <c r="D70" s="16" t="s">
        <v>9</v>
      </c>
      <c r="E70" s="17">
        <f>E72+E73+E74+E75</f>
        <v>386704</v>
      </c>
      <c r="F70" s="17">
        <f aca="true" t="shared" si="14" ref="F70:L70">F72+F73+F74+F75</f>
        <v>386704</v>
      </c>
      <c r="G70" s="17">
        <f t="shared" si="14"/>
        <v>0</v>
      </c>
      <c r="H70" s="17">
        <f t="shared" si="14"/>
        <v>0</v>
      </c>
      <c r="I70" s="17">
        <f t="shared" si="14"/>
        <v>0</v>
      </c>
      <c r="J70" s="17">
        <f t="shared" si="14"/>
        <v>0</v>
      </c>
      <c r="K70" s="17">
        <f t="shared" si="14"/>
        <v>0</v>
      </c>
      <c r="L70" s="17">
        <f t="shared" si="14"/>
        <v>0</v>
      </c>
      <c r="M70" s="15" t="s">
        <v>51</v>
      </c>
      <c r="N70" s="19">
        <v>100</v>
      </c>
      <c r="O70" s="19">
        <v>0</v>
      </c>
      <c r="P70" s="19">
        <v>0</v>
      </c>
      <c r="Q70" s="19">
        <v>0</v>
      </c>
      <c r="R70" s="19">
        <v>0</v>
      </c>
      <c r="S70" s="19">
        <v>0</v>
      </c>
      <c r="T70" s="19">
        <v>0</v>
      </c>
      <c r="U70" s="18" t="s">
        <v>23</v>
      </c>
    </row>
    <row r="71" spans="1:21" ht="12.75" customHeight="1">
      <c r="A71" s="13"/>
      <c r="B71" s="14"/>
      <c r="C71" s="21"/>
      <c r="D71" s="22" t="s">
        <v>24</v>
      </c>
      <c r="E71" s="23"/>
      <c r="F71" s="23"/>
      <c r="G71" s="23"/>
      <c r="H71" s="23"/>
      <c r="I71" s="23"/>
      <c r="J71" s="23"/>
      <c r="K71" s="23"/>
      <c r="L71" s="24"/>
      <c r="M71" s="21"/>
      <c r="N71" s="26"/>
      <c r="O71" s="26"/>
      <c r="P71" s="26"/>
      <c r="Q71" s="26"/>
      <c r="R71" s="26"/>
      <c r="S71" s="26"/>
      <c r="T71" s="26"/>
      <c r="U71" s="25"/>
    </row>
    <row r="72" spans="1:21" ht="12.75" customHeight="1">
      <c r="A72" s="13"/>
      <c r="B72" s="14"/>
      <c r="C72" s="21"/>
      <c r="D72" s="16" t="s">
        <v>25</v>
      </c>
      <c r="E72" s="17">
        <f>F72+G72+H72+I72+J72+K72+L72</f>
        <v>386704</v>
      </c>
      <c r="F72" s="17">
        <v>386704</v>
      </c>
      <c r="G72" s="17">
        <v>0</v>
      </c>
      <c r="H72" s="17">
        <v>0</v>
      </c>
      <c r="I72" s="17">
        <v>0</v>
      </c>
      <c r="J72" s="17">
        <v>0</v>
      </c>
      <c r="K72" s="17">
        <v>0</v>
      </c>
      <c r="L72" s="17">
        <v>0</v>
      </c>
      <c r="M72" s="21"/>
      <c r="N72" s="26"/>
      <c r="O72" s="26"/>
      <c r="P72" s="26"/>
      <c r="Q72" s="26"/>
      <c r="R72" s="26"/>
      <c r="S72" s="26"/>
      <c r="T72" s="26"/>
      <c r="U72" s="25"/>
    </row>
    <row r="73" spans="1:21" ht="12.75" customHeight="1">
      <c r="A73" s="13"/>
      <c r="B73" s="14"/>
      <c r="C73" s="21"/>
      <c r="D73" s="16" t="s">
        <v>26</v>
      </c>
      <c r="E73" s="17">
        <f>F73+G73+H73+I73+J73+K73+L73</f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17">
        <v>0</v>
      </c>
      <c r="L73" s="17">
        <v>0</v>
      </c>
      <c r="M73" s="21"/>
      <c r="N73" s="26"/>
      <c r="O73" s="26"/>
      <c r="P73" s="26"/>
      <c r="Q73" s="26"/>
      <c r="R73" s="26"/>
      <c r="S73" s="26"/>
      <c r="T73" s="26"/>
      <c r="U73" s="25"/>
    </row>
    <row r="74" spans="1:21" ht="12.75" customHeight="1">
      <c r="A74" s="13"/>
      <c r="B74" s="14"/>
      <c r="C74" s="21"/>
      <c r="D74" s="16" t="s">
        <v>27</v>
      </c>
      <c r="E74" s="17">
        <f>F74+G74+H74+I74+J74+K74+L74</f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17">
        <v>0</v>
      </c>
      <c r="M74" s="21"/>
      <c r="N74" s="26"/>
      <c r="O74" s="26"/>
      <c r="P74" s="26"/>
      <c r="Q74" s="26"/>
      <c r="R74" s="26"/>
      <c r="S74" s="26"/>
      <c r="T74" s="26"/>
      <c r="U74" s="25"/>
    </row>
    <row r="75" spans="1:21" ht="12.75" customHeight="1">
      <c r="A75" s="13"/>
      <c r="B75" s="14"/>
      <c r="C75" s="28"/>
      <c r="D75" s="16" t="s">
        <v>28</v>
      </c>
      <c r="E75" s="17">
        <f>F75+G75+H75+I75+J75+K75+L75</f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17">
        <v>0</v>
      </c>
      <c r="M75" s="21"/>
      <c r="N75" s="26"/>
      <c r="O75" s="26"/>
      <c r="P75" s="26"/>
      <c r="Q75" s="26"/>
      <c r="R75" s="26"/>
      <c r="S75" s="26"/>
      <c r="T75" s="26"/>
      <c r="U75" s="25"/>
    </row>
    <row r="76" spans="1:21" ht="12.75">
      <c r="A76" s="13" t="s">
        <v>52</v>
      </c>
      <c r="B76" s="14" t="s">
        <v>53</v>
      </c>
      <c r="C76" s="15" t="s">
        <v>10</v>
      </c>
      <c r="D76" s="16" t="s">
        <v>9</v>
      </c>
      <c r="E76" s="17">
        <f>E78+E79+E80+E81</f>
        <v>78600</v>
      </c>
      <c r="F76" s="17">
        <f aca="true" t="shared" si="15" ref="F76:L76">F78+F79+F80+F81</f>
        <v>78600</v>
      </c>
      <c r="G76" s="17">
        <f t="shared" si="15"/>
        <v>0</v>
      </c>
      <c r="H76" s="17">
        <f t="shared" si="15"/>
        <v>0</v>
      </c>
      <c r="I76" s="17">
        <f t="shared" si="15"/>
        <v>0</v>
      </c>
      <c r="J76" s="17">
        <f t="shared" si="15"/>
        <v>0</v>
      </c>
      <c r="K76" s="17">
        <f t="shared" si="15"/>
        <v>0</v>
      </c>
      <c r="L76" s="17">
        <f t="shared" si="15"/>
        <v>0</v>
      </c>
      <c r="M76" s="21"/>
      <c r="N76" s="26"/>
      <c r="O76" s="26"/>
      <c r="P76" s="26"/>
      <c r="Q76" s="26"/>
      <c r="R76" s="26"/>
      <c r="S76" s="26"/>
      <c r="T76" s="26"/>
      <c r="U76" s="25"/>
    </row>
    <row r="77" spans="1:21" ht="12.75" customHeight="1">
      <c r="A77" s="13"/>
      <c r="B77" s="14"/>
      <c r="C77" s="21"/>
      <c r="D77" s="22" t="s">
        <v>24</v>
      </c>
      <c r="E77" s="23"/>
      <c r="F77" s="23"/>
      <c r="G77" s="23"/>
      <c r="H77" s="23"/>
      <c r="I77" s="23"/>
      <c r="J77" s="23"/>
      <c r="K77" s="23"/>
      <c r="L77" s="24"/>
      <c r="M77" s="21"/>
      <c r="N77" s="26"/>
      <c r="O77" s="26"/>
      <c r="P77" s="26"/>
      <c r="Q77" s="26"/>
      <c r="R77" s="26"/>
      <c r="S77" s="26"/>
      <c r="T77" s="26"/>
      <c r="U77" s="25"/>
    </row>
    <row r="78" spans="1:21" ht="12.75" customHeight="1">
      <c r="A78" s="13"/>
      <c r="B78" s="14"/>
      <c r="C78" s="21"/>
      <c r="D78" s="16" t="s">
        <v>25</v>
      </c>
      <c r="E78" s="17">
        <f>F78+G78+H78+I78+J78+K78+L78</f>
        <v>78600</v>
      </c>
      <c r="F78" s="17">
        <v>78600</v>
      </c>
      <c r="G78" s="17">
        <v>0</v>
      </c>
      <c r="H78" s="17">
        <v>0</v>
      </c>
      <c r="I78" s="17">
        <v>0</v>
      </c>
      <c r="J78" s="17">
        <v>0</v>
      </c>
      <c r="K78" s="17">
        <v>0</v>
      </c>
      <c r="L78" s="17">
        <v>0</v>
      </c>
      <c r="M78" s="21"/>
      <c r="N78" s="26"/>
      <c r="O78" s="26"/>
      <c r="P78" s="26"/>
      <c r="Q78" s="26"/>
      <c r="R78" s="26"/>
      <c r="S78" s="26"/>
      <c r="T78" s="26"/>
      <c r="U78" s="25"/>
    </row>
    <row r="79" spans="1:21" ht="12.75" customHeight="1">
      <c r="A79" s="13"/>
      <c r="B79" s="14"/>
      <c r="C79" s="21"/>
      <c r="D79" s="16" t="s">
        <v>26</v>
      </c>
      <c r="E79" s="17">
        <f>F79+G79+H79+I79+J79+K79+L79</f>
        <v>0</v>
      </c>
      <c r="F79" s="17">
        <v>0</v>
      </c>
      <c r="G79" s="17">
        <v>0</v>
      </c>
      <c r="H79" s="17">
        <v>0</v>
      </c>
      <c r="I79" s="17">
        <v>0</v>
      </c>
      <c r="J79" s="17">
        <v>0</v>
      </c>
      <c r="K79" s="17">
        <v>0</v>
      </c>
      <c r="L79" s="17">
        <v>0</v>
      </c>
      <c r="M79" s="21"/>
      <c r="N79" s="26"/>
      <c r="O79" s="26"/>
      <c r="P79" s="26"/>
      <c r="Q79" s="26"/>
      <c r="R79" s="26"/>
      <c r="S79" s="26"/>
      <c r="T79" s="26"/>
      <c r="U79" s="25"/>
    </row>
    <row r="80" spans="1:21" ht="12.75" customHeight="1">
      <c r="A80" s="13"/>
      <c r="B80" s="14"/>
      <c r="C80" s="21"/>
      <c r="D80" s="16" t="s">
        <v>27</v>
      </c>
      <c r="E80" s="17">
        <f>F80+G80+H80+I80+J80+K80+L80</f>
        <v>0</v>
      </c>
      <c r="F80" s="17">
        <v>0</v>
      </c>
      <c r="G80" s="17">
        <v>0</v>
      </c>
      <c r="H80" s="17">
        <v>0</v>
      </c>
      <c r="I80" s="17">
        <v>0</v>
      </c>
      <c r="J80" s="17">
        <v>0</v>
      </c>
      <c r="K80" s="17">
        <v>0</v>
      </c>
      <c r="L80" s="17">
        <v>0</v>
      </c>
      <c r="M80" s="21"/>
      <c r="N80" s="26"/>
      <c r="O80" s="26"/>
      <c r="P80" s="26"/>
      <c r="Q80" s="26"/>
      <c r="R80" s="26"/>
      <c r="S80" s="26"/>
      <c r="T80" s="26"/>
      <c r="U80" s="25"/>
    </row>
    <row r="81" spans="1:21" ht="12.75" customHeight="1">
      <c r="A81" s="13"/>
      <c r="B81" s="14"/>
      <c r="C81" s="28"/>
      <c r="D81" s="16" t="s">
        <v>28</v>
      </c>
      <c r="E81" s="17">
        <f>F81+G81+H81+I81+J81+K81+L81</f>
        <v>0</v>
      </c>
      <c r="F81" s="17">
        <v>0</v>
      </c>
      <c r="G81" s="17">
        <v>0</v>
      </c>
      <c r="H81" s="17">
        <v>0</v>
      </c>
      <c r="I81" s="17">
        <v>0</v>
      </c>
      <c r="J81" s="17">
        <v>0</v>
      </c>
      <c r="K81" s="17">
        <v>0</v>
      </c>
      <c r="L81" s="17">
        <v>0</v>
      </c>
      <c r="M81" s="21"/>
      <c r="N81" s="26"/>
      <c r="O81" s="26"/>
      <c r="P81" s="26"/>
      <c r="Q81" s="26"/>
      <c r="R81" s="26"/>
      <c r="S81" s="26"/>
      <c r="T81" s="26"/>
      <c r="U81" s="25"/>
    </row>
    <row r="82" spans="1:21" ht="12.75">
      <c r="A82" s="13" t="s">
        <v>54</v>
      </c>
      <c r="B82" s="14" t="s">
        <v>55</v>
      </c>
      <c r="C82" s="15" t="s">
        <v>10</v>
      </c>
      <c r="D82" s="16" t="s">
        <v>9</v>
      </c>
      <c r="E82" s="17">
        <f>E84+E85+E86+E87</f>
        <v>27521.38</v>
      </c>
      <c r="F82" s="17">
        <f aca="true" t="shared" si="16" ref="F82:L82">F84+F85+F86+F87</f>
        <v>27521.38</v>
      </c>
      <c r="G82" s="17">
        <f t="shared" si="16"/>
        <v>0</v>
      </c>
      <c r="H82" s="17">
        <f t="shared" si="16"/>
        <v>0</v>
      </c>
      <c r="I82" s="17">
        <f t="shared" si="16"/>
        <v>0</v>
      </c>
      <c r="J82" s="17">
        <f t="shared" si="16"/>
        <v>0</v>
      </c>
      <c r="K82" s="17">
        <f t="shared" si="16"/>
        <v>0</v>
      </c>
      <c r="L82" s="17">
        <f t="shared" si="16"/>
        <v>0</v>
      </c>
      <c r="M82" s="21"/>
      <c r="N82" s="26"/>
      <c r="O82" s="26"/>
      <c r="P82" s="26"/>
      <c r="Q82" s="26"/>
      <c r="R82" s="26"/>
      <c r="S82" s="26"/>
      <c r="T82" s="26"/>
      <c r="U82" s="25"/>
    </row>
    <row r="83" spans="1:21" ht="16.5" customHeight="1">
      <c r="A83" s="13"/>
      <c r="B83" s="14"/>
      <c r="C83" s="21"/>
      <c r="D83" s="22" t="s">
        <v>24</v>
      </c>
      <c r="E83" s="23"/>
      <c r="F83" s="23"/>
      <c r="G83" s="23"/>
      <c r="H83" s="23"/>
      <c r="I83" s="23"/>
      <c r="J83" s="23"/>
      <c r="K83" s="23"/>
      <c r="L83" s="24"/>
      <c r="M83" s="21"/>
      <c r="N83" s="26"/>
      <c r="O83" s="26"/>
      <c r="P83" s="26"/>
      <c r="Q83" s="26"/>
      <c r="R83" s="26"/>
      <c r="S83" s="26"/>
      <c r="T83" s="26"/>
      <c r="U83" s="25"/>
    </row>
    <row r="84" spans="1:21" ht="12.75" customHeight="1">
      <c r="A84" s="13"/>
      <c r="B84" s="14"/>
      <c r="C84" s="21"/>
      <c r="D84" s="16" t="s">
        <v>25</v>
      </c>
      <c r="E84" s="17">
        <f>F84+G84+H84+I84+J84+K84+L84</f>
        <v>27521.38</v>
      </c>
      <c r="F84" s="17">
        <v>27521.38</v>
      </c>
      <c r="G84" s="17">
        <v>0</v>
      </c>
      <c r="H84" s="17">
        <v>0</v>
      </c>
      <c r="I84" s="17">
        <v>0</v>
      </c>
      <c r="J84" s="17">
        <v>0</v>
      </c>
      <c r="K84" s="17">
        <v>0</v>
      </c>
      <c r="L84" s="17">
        <v>0</v>
      </c>
      <c r="M84" s="21"/>
      <c r="N84" s="26"/>
      <c r="O84" s="26"/>
      <c r="P84" s="26"/>
      <c r="Q84" s="26"/>
      <c r="R84" s="26"/>
      <c r="S84" s="26"/>
      <c r="T84" s="26"/>
      <c r="U84" s="25"/>
    </row>
    <row r="85" spans="1:21" ht="12.75" customHeight="1">
      <c r="A85" s="13"/>
      <c r="B85" s="14"/>
      <c r="C85" s="21"/>
      <c r="D85" s="16" t="s">
        <v>26</v>
      </c>
      <c r="E85" s="17">
        <f>F85+G85+H85+I85+J85+K85+L85</f>
        <v>0</v>
      </c>
      <c r="F85" s="17">
        <v>0</v>
      </c>
      <c r="G85" s="17">
        <v>0</v>
      </c>
      <c r="H85" s="17">
        <v>0</v>
      </c>
      <c r="I85" s="17">
        <v>0</v>
      </c>
      <c r="J85" s="17">
        <v>0</v>
      </c>
      <c r="K85" s="17">
        <v>0</v>
      </c>
      <c r="L85" s="17">
        <v>0</v>
      </c>
      <c r="M85" s="21"/>
      <c r="N85" s="26"/>
      <c r="O85" s="26"/>
      <c r="P85" s="26"/>
      <c r="Q85" s="26"/>
      <c r="R85" s="26"/>
      <c r="S85" s="26"/>
      <c r="T85" s="26"/>
      <c r="U85" s="25"/>
    </row>
    <row r="86" spans="1:21" ht="12.75" customHeight="1">
      <c r="A86" s="13"/>
      <c r="B86" s="14"/>
      <c r="C86" s="21"/>
      <c r="D86" s="16" t="s">
        <v>27</v>
      </c>
      <c r="E86" s="17">
        <f>F86+G86+H86+I86+J86+K86+L86</f>
        <v>0</v>
      </c>
      <c r="F86" s="17">
        <v>0</v>
      </c>
      <c r="G86" s="17">
        <v>0</v>
      </c>
      <c r="H86" s="17">
        <v>0</v>
      </c>
      <c r="I86" s="17">
        <v>0</v>
      </c>
      <c r="J86" s="17">
        <v>0</v>
      </c>
      <c r="K86" s="17">
        <v>0</v>
      </c>
      <c r="L86" s="17">
        <v>0</v>
      </c>
      <c r="M86" s="21"/>
      <c r="N86" s="26"/>
      <c r="O86" s="26"/>
      <c r="P86" s="26"/>
      <c r="Q86" s="26"/>
      <c r="R86" s="26"/>
      <c r="S86" s="26"/>
      <c r="T86" s="26"/>
      <c r="U86" s="25"/>
    </row>
    <row r="87" spans="1:21" ht="12.75" customHeight="1">
      <c r="A87" s="13"/>
      <c r="B87" s="14"/>
      <c r="C87" s="28"/>
      <c r="D87" s="16" t="s">
        <v>28</v>
      </c>
      <c r="E87" s="17">
        <f>F87+G87+H87+I87+J87+K87+L87</f>
        <v>0</v>
      </c>
      <c r="F87" s="17">
        <v>0</v>
      </c>
      <c r="G87" s="17">
        <v>0</v>
      </c>
      <c r="H87" s="17">
        <v>0</v>
      </c>
      <c r="I87" s="17">
        <v>0</v>
      </c>
      <c r="J87" s="17">
        <v>0</v>
      </c>
      <c r="K87" s="17">
        <v>0</v>
      </c>
      <c r="L87" s="17">
        <v>0</v>
      </c>
      <c r="M87" s="28"/>
      <c r="N87" s="39"/>
      <c r="O87" s="39"/>
      <c r="P87" s="39"/>
      <c r="Q87" s="39"/>
      <c r="R87" s="39"/>
      <c r="S87" s="39"/>
      <c r="T87" s="39"/>
      <c r="U87" s="38"/>
    </row>
    <row r="88" spans="1:21" ht="12.75" customHeight="1">
      <c r="A88" s="13"/>
      <c r="B88" s="41" t="s">
        <v>56</v>
      </c>
      <c r="C88" s="15" t="s">
        <v>10</v>
      </c>
      <c r="D88" s="16" t="s">
        <v>9</v>
      </c>
      <c r="E88" s="17">
        <f>E90+E91+E92+E93</f>
        <v>492825.38</v>
      </c>
      <c r="F88" s="17">
        <f aca="true" t="shared" si="17" ref="F88:L88">F90+F91+F92+F93</f>
        <v>492825.38</v>
      </c>
      <c r="G88" s="17">
        <f t="shared" si="17"/>
        <v>0</v>
      </c>
      <c r="H88" s="17">
        <f t="shared" si="17"/>
        <v>0</v>
      </c>
      <c r="I88" s="17">
        <f t="shared" si="17"/>
        <v>0</v>
      </c>
      <c r="J88" s="17">
        <f t="shared" si="17"/>
        <v>0</v>
      </c>
      <c r="K88" s="17">
        <f t="shared" si="17"/>
        <v>0</v>
      </c>
      <c r="L88" s="17">
        <f t="shared" si="17"/>
        <v>0</v>
      </c>
      <c r="M88" s="56"/>
      <c r="N88" s="43"/>
      <c r="O88" s="43"/>
      <c r="P88" s="43"/>
      <c r="Q88" s="43"/>
      <c r="R88" s="43"/>
      <c r="S88" s="43"/>
      <c r="T88" s="43"/>
      <c r="U88" s="25"/>
    </row>
    <row r="89" spans="1:21" ht="16.5" customHeight="1">
      <c r="A89" s="13"/>
      <c r="B89" s="45"/>
      <c r="C89" s="21"/>
      <c r="D89" s="22" t="s">
        <v>24</v>
      </c>
      <c r="E89" s="23"/>
      <c r="F89" s="23"/>
      <c r="G89" s="23"/>
      <c r="H89" s="23"/>
      <c r="I89" s="23"/>
      <c r="J89" s="23"/>
      <c r="K89" s="23"/>
      <c r="L89" s="24"/>
      <c r="M89" s="57"/>
      <c r="N89" s="46"/>
      <c r="O89" s="46"/>
      <c r="P89" s="46"/>
      <c r="Q89" s="46"/>
      <c r="R89" s="46"/>
      <c r="S89" s="46"/>
      <c r="T89" s="46"/>
      <c r="U89" s="31"/>
    </row>
    <row r="90" spans="1:21" ht="12.75">
      <c r="A90" s="13"/>
      <c r="B90" s="45"/>
      <c r="C90" s="21"/>
      <c r="D90" s="16" t="s">
        <v>25</v>
      </c>
      <c r="E90" s="17">
        <f>F90+G90+H90+I90+J90+K90+L90</f>
        <v>492825.38</v>
      </c>
      <c r="F90" s="17">
        <f>F72+F78+F84</f>
        <v>492825.38</v>
      </c>
      <c r="G90" s="17">
        <f aca="true" t="shared" si="18" ref="G90:L90">G72+G78+G84</f>
        <v>0</v>
      </c>
      <c r="H90" s="17">
        <f t="shared" si="18"/>
        <v>0</v>
      </c>
      <c r="I90" s="17">
        <f t="shared" si="18"/>
        <v>0</v>
      </c>
      <c r="J90" s="17">
        <f t="shared" si="18"/>
        <v>0</v>
      </c>
      <c r="K90" s="17">
        <f t="shared" si="18"/>
        <v>0</v>
      </c>
      <c r="L90" s="17">
        <f t="shared" si="18"/>
        <v>0</v>
      </c>
      <c r="M90" s="57"/>
      <c r="N90" s="46"/>
      <c r="O90" s="46"/>
      <c r="P90" s="46"/>
      <c r="Q90" s="46"/>
      <c r="R90" s="46"/>
      <c r="S90" s="46"/>
      <c r="T90" s="46"/>
      <c r="U90" s="31"/>
    </row>
    <row r="91" spans="1:21" ht="12.75">
      <c r="A91" s="13"/>
      <c r="B91" s="45"/>
      <c r="C91" s="21"/>
      <c r="D91" s="16" t="s">
        <v>26</v>
      </c>
      <c r="E91" s="17">
        <f>F91+G91+H91+I91+J91+K91+L91</f>
        <v>0</v>
      </c>
      <c r="F91" s="17">
        <f aca="true" t="shared" si="19" ref="F91:L93">F73+F79+F85</f>
        <v>0</v>
      </c>
      <c r="G91" s="17">
        <f t="shared" si="19"/>
        <v>0</v>
      </c>
      <c r="H91" s="17">
        <f t="shared" si="19"/>
        <v>0</v>
      </c>
      <c r="I91" s="17">
        <f t="shared" si="19"/>
        <v>0</v>
      </c>
      <c r="J91" s="17">
        <f t="shared" si="19"/>
        <v>0</v>
      </c>
      <c r="K91" s="17">
        <f t="shared" si="19"/>
        <v>0</v>
      </c>
      <c r="L91" s="17">
        <f t="shared" si="19"/>
        <v>0</v>
      </c>
      <c r="M91" s="57"/>
      <c r="N91" s="46"/>
      <c r="O91" s="46"/>
      <c r="P91" s="46"/>
      <c r="Q91" s="46"/>
      <c r="R91" s="46"/>
      <c r="S91" s="46"/>
      <c r="T91" s="46"/>
      <c r="U91" s="31"/>
    </row>
    <row r="92" spans="1:21" ht="12.75">
      <c r="A92" s="13"/>
      <c r="B92" s="45"/>
      <c r="C92" s="21"/>
      <c r="D92" s="16" t="s">
        <v>27</v>
      </c>
      <c r="E92" s="17">
        <f>F92+G92+H92+I92+J92+K92+L92</f>
        <v>0</v>
      </c>
      <c r="F92" s="17">
        <f t="shared" si="19"/>
        <v>0</v>
      </c>
      <c r="G92" s="17">
        <f t="shared" si="19"/>
        <v>0</v>
      </c>
      <c r="H92" s="17">
        <f t="shared" si="19"/>
        <v>0</v>
      </c>
      <c r="I92" s="17">
        <f t="shared" si="19"/>
        <v>0</v>
      </c>
      <c r="J92" s="17">
        <f t="shared" si="19"/>
        <v>0</v>
      </c>
      <c r="K92" s="17">
        <f t="shared" si="19"/>
        <v>0</v>
      </c>
      <c r="L92" s="17">
        <f t="shared" si="19"/>
        <v>0</v>
      </c>
      <c r="M92" s="57"/>
      <c r="N92" s="46"/>
      <c r="O92" s="46"/>
      <c r="P92" s="46"/>
      <c r="Q92" s="46"/>
      <c r="R92" s="46"/>
      <c r="S92" s="46"/>
      <c r="T92" s="46"/>
      <c r="U92" s="31"/>
    </row>
    <row r="93" spans="1:21" ht="12.75">
      <c r="A93" s="13"/>
      <c r="B93" s="47"/>
      <c r="C93" s="28"/>
      <c r="D93" s="16" t="s">
        <v>28</v>
      </c>
      <c r="E93" s="17">
        <f>F93+G93+H93+I93+J93+K93+L93</f>
        <v>0</v>
      </c>
      <c r="F93" s="17">
        <f t="shared" si="19"/>
        <v>0</v>
      </c>
      <c r="G93" s="17">
        <f t="shared" si="19"/>
        <v>0</v>
      </c>
      <c r="H93" s="17">
        <f t="shared" si="19"/>
        <v>0</v>
      </c>
      <c r="I93" s="17">
        <f t="shared" si="19"/>
        <v>0</v>
      </c>
      <c r="J93" s="17">
        <f t="shared" si="19"/>
        <v>0</v>
      </c>
      <c r="K93" s="17">
        <f t="shared" si="19"/>
        <v>0</v>
      </c>
      <c r="L93" s="17">
        <f t="shared" si="19"/>
        <v>0</v>
      </c>
      <c r="M93" s="57"/>
      <c r="N93" s="49"/>
      <c r="O93" s="49"/>
      <c r="P93" s="49"/>
      <c r="Q93" s="49"/>
      <c r="R93" s="49"/>
      <c r="S93" s="49"/>
      <c r="T93" s="49"/>
      <c r="U93" s="33"/>
    </row>
    <row r="94" spans="1:21" ht="12.75">
      <c r="A94" s="9">
        <v>4</v>
      </c>
      <c r="B94" s="58" t="s">
        <v>57</v>
      </c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2"/>
    </row>
    <row r="95" spans="1:21" ht="12.75" customHeight="1">
      <c r="A95" s="13" t="s">
        <v>58</v>
      </c>
      <c r="B95" s="14" t="s">
        <v>59</v>
      </c>
      <c r="C95" s="15" t="s">
        <v>10</v>
      </c>
      <c r="D95" s="16" t="s">
        <v>9</v>
      </c>
      <c r="E95" s="17">
        <f>E97+E98+E99+E100</f>
        <v>420111.06</v>
      </c>
      <c r="F95" s="17">
        <f aca="true" t="shared" si="20" ref="F95:L95">F97+F98+F99+F100</f>
        <v>420111.06</v>
      </c>
      <c r="G95" s="17">
        <f t="shared" si="20"/>
        <v>0</v>
      </c>
      <c r="H95" s="17">
        <f t="shared" si="20"/>
        <v>0</v>
      </c>
      <c r="I95" s="17">
        <f t="shared" si="20"/>
        <v>0</v>
      </c>
      <c r="J95" s="17">
        <f t="shared" si="20"/>
        <v>0</v>
      </c>
      <c r="K95" s="17">
        <f t="shared" si="20"/>
        <v>0</v>
      </c>
      <c r="L95" s="17">
        <f t="shared" si="20"/>
        <v>0</v>
      </c>
      <c r="M95" s="15" t="s">
        <v>60</v>
      </c>
      <c r="N95" s="19">
        <v>2</v>
      </c>
      <c r="O95" s="19">
        <v>0</v>
      </c>
      <c r="P95" s="19">
        <v>0</v>
      </c>
      <c r="Q95" s="19">
        <v>0</v>
      </c>
      <c r="R95" s="19">
        <v>0</v>
      </c>
      <c r="S95" s="19">
        <v>0</v>
      </c>
      <c r="T95" s="19">
        <v>0</v>
      </c>
      <c r="U95" s="59" t="s">
        <v>23</v>
      </c>
    </row>
    <row r="96" spans="1:21" ht="16.5" customHeight="1">
      <c r="A96" s="13"/>
      <c r="B96" s="14"/>
      <c r="C96" s="21"/>
      <c r="D96" s="22" t="s">
        <v>24</v>
      </c>
      <c r="E96" s="23"/>
      <c r="F96" s="23"/>
      <c r="G96" s="23"/>
      <c r="H96" s="23"/>
      <c r="I96" s="23"/>
      <c r="J96" s="23"/>
      <c r="K96" s="23"/>
      <c r="L96" s="24"/>
      <c r="M96" s="31"/>
      <c r="N96" s="26"/>
      <c r="O96" s="26"/>
      <c r="P96" s="26"/>
      <c r="Q96" s="26"/>
      <c r="R96" s="26"/>
      <c r="S96" s="26"/>
      <c r="T96" s="26"/>
      <c r="U96" s="60"/>
    </row>
    <row r="97" spans="1:21" ht="18" customHeight="1">
      <c r="A97" s="13"/>
      <c r="B97" s="14"/>
      <c r="C97" s="21"/>
      <c r="D97" s="16" t="s">
        <v>25</v>
      </c>
      <c r="E97" s="17">
        <f>F97+G97+H97+I97+J97+K97+L97</f>
        <v>420111.06</v>
      </c>
      <c r="F97" s="17">
        <v>420111.06</v>
      </c>
      <c r="G97" s="17">
        <v>0</v>
      </c>
      <c r="H97" s="17">
        <v>0</v>
      </c>
      <c r="I97" s="17">
        <v>0</v>
      </c>
      <c r="J97" s="17">
        <v>0</v>
      </c>
      <c r="K97" s="17">
        <v>0</v>
      </c>
      <c r="L97" s="17">
        <v>0</v>
      </c>
      <c r="M97" s="31"/>
      <c r="N97" s="26"/>
      <c r="O97" s="26"/>
      <c r="P97" s="26"/>
      <c r="Q97" s="26"/>
      <c r="R97" s="26"/>
      <c r="S97" s="26"/>
      <c r="T97" s="26"/>
      <c r="U97" s="60"/>
    </row>
    <row r="98" spans="1:21" ht="12.75" customHeight="1">
      <c r="A98" s="13"/>
      <c r="B98" s="14"/>
      <c r="C98" s="21"/>
      <c r="D98" s="16" t="s">
        <v>26</v>
      </c>
      <c r="E98" s="17">
        <f>F98+G98+H98+I98+J98+K98+L98</f>
        <v>0</v>
      </c>
      <c r="F98" s="17">
        <v>0</v>
      </c>
      <c r="G98" s="17">
        <v>0</v>
      </c>
      <c r="H98" s="17">
        <v>0</v>
      </c>
      <c r="I98" s="17">
        <v>0</v>
      </c>
      <c r="J98" s="17">
        <v>0</v>
      </c>
      <c r="K98" s="17">
        <v>0</v>
      </c>
      <c r="L98" s="17">
        <v>0</v>
      </c>
      <c r="M98" s="31"/>
      <c r="N98" s="26"/>
      <c r="O98" s="26"/>
      <c r="P98" s="26"/>
      <c r="Q98" s="26"/>
      <c r="R98" s="26"/>
      <c r="S98" s="26"/>
      <c r="T98" s="26"/>
      <c r="U98" s="60"/>
    </row>
    <row r="99" spans="1:21" ht="12.75" customHeight="1">
      <c r="A99" s="13"/>
      <c r="B99" s="14"/>
      <c r="C99" s="21"/>
      <c r="D99" s="16" t="s">
        <v>27</v>
      </c>
      <c r="E99" s="17">
        <f>F99+G99+H99+I99+J99+K99+L99</f>
        <v>0</v>
      </c>
      <c r="F99" s="17">
        <v>0</v>
      </c>
      <c r="G99" s="17">
        <v>0</v>
      </c>
      <c r="H99" s="17">
        <v>0</v>
      </c>
      <c r="I99" s="17">
        <v>0</v>
      </c>
      <c r="J99" s="17">
        <v>0</v>
      </c>
      <c r="K99" s="17">
        <v>0</v>
      </c>
      <c r="L99" s="17">
        <v>0</v>
      </c>
      <c r="M99" s="31"/>
      <c r="N99" s="26"/>
      <c r="O99" s="26"/>
      <c r="P99" s="26"/>
      <c r="Q99" s="26"/>
      <c r="R99" s="26"/>
      <c r="S99" s="26"/>
      <c r="T99" s="26"/>
      <c r="U99" s="60"/>
    </row>
    <row r="100" spans="1:21" ht="12.75" customHeight="1">
      <c r="A100" s="13"/>
      <c r="B100" s="14"/>
      <c r="C100" s="28"/>
      <c r="D100" s="16" t="s">
        <v>28</v>
      </c>
      <c r="E100" s="17">
        <f>F100+G100+H100+I100+J100+K100+L100</f>
        <v>0</v>
      </c>
      <c r="F100" s="17">
        <v>0</v>
      </c>
      <c r="G100" s="17">
        <v>0</v>
      </c>
      <c r="H100" s="17">
        <v>0</v>
      </c>
      <c r="I100" s="17">
        <v>0</v>
      </c>
      <c r="J100" s="17">
        <v>0</v>
      </c>
      <c r="K100" s="17">
        <v>0</v>
      </c>
      <c r="L100" s="17">
        <v>0</v>
      </c>
      <c r="M100" s="33"/>
      <c r="N100" s="39"/>
      <c r="O100" s="39"/>
      <c r="P100" s="39"/>
      <c r="Q100" s="39"/>
      <c r="R100" s="39"/>
      <c r="S100" s="39"/>
      <c r="T100" s="39"/>
      <c r="U100" s="60"/>
    </row>
    <row r="101" spans="1:21" ht="12.75" customHeight="1">
      <c r="A101" s="13"/>
      <c r="B101" s="41" t="s">
        <v>61</v>
      </c>
      <c r="C101" s="15" t="s">
        <v>10</v>
      </c>
      <c r="D101" s="16" t="s">
        <v>9</v>
      </c>
      <c r="E101" s="17">
        <f>E103+E104+E105+E106</f>
        <v>420111.06</v>
      </c>
      <c r="F101" s="17">
        <f aca="true" t="shared" si="21" ref="F101:L101">F103+F104+F105+F106</f>
        <v>420111.06</v>
      </c>
      <c r="G101" s="17">
        <f t="shared" si="21"/>
        <v>0</v>
      </c>
      <c r="H101" s="17">
        <f t="shared" si="21"/>
        <v>0</v>
      </c>
      <c r="I101" s="17">
        <f t="shared" si="21"/>
        <v>0</v>
      </c>
      <c r="J101" s="17">
        <f t="shared" si="21"/>
        <v>0</v>
      </c>
      <c r="K101" s="17">
        <f t="shared" si="21"/>
        <v>0</v>
      </c>
      <c r="L101" s="17">
        <f t="shared" si="21"/>
        <v>0</v>
      </c>
      <c r="M101" s="56"/>
      <c r="N101" s="43"/>
      <c r="O101" s="43"/>
      <c r="P101" s="43"/>
      <c r="Q101" s="43"/>
      <c r="R101" s="43"/>
      <c r="S101" s="43"/>
      <c r="T101" s="43"/>
      <c r="U101" s="59"/>
    </row>
    <row r="102" spans="1:21" ht="16.5" customHeight="1">
      <c r="A102" s="13"/>
      <c r="B102" s="45"/>
      <c r="C102" s="21"/>
      <c r="D102" s="22" t="s">
        <v>24</v>
      </c>
      <c r="E102" s="23"/>
      <c r="F102" s="23"/>
      <c r="G102" s="23"/>
      <c r="H102" s="23"/>
      <c r="I102" s="23"/>
      <c r="J102" s="23"/>
      <c r="K102" s="23"/>
      <c r="L102" s="24"/>
      <c r="M102" s="57"/>
      <c r="N102" s="46"/>
      <c r="O102" s="46"/>
      <c r="P102" s="46"/>
      <c r="Q102" s="46"/>
      <c r="R102" s="46"/>
      <c r="S102" s="46"/>
      <c r="T102" s="46"/>
      <c r="U102" s="60"/>
    </row>
    <row r="103" spans="1:21" ht="12.75">
      <c r="A103" s="13"/>
      <c r="B103" s="45"/>
      <c r="C103" s="21"/>
      <c r="D103" s="16" t="s">
        <v>25</v>
      </c>
      <c r="E103" s="17">
        <f>F103+G103+H103+I103+J103+K103+L103</f>
        <v>420111.06</v>
      </c>
      <c r="F103" s="17">
        <f>F97</f>
        <v>420111.06</v>
      </c>
      <c r="G103" s="17">
        <f aca="true" t="shared" si="22" ref="G103:L103">G97</f>
        <v>0</v>
      </c>
      <c r="H103" s="17">
        <f t="shared" si="22"/>
        <v>0</v>
      </c>
      <c r="I103" s="17">
        <f t="shared" si="22"/>
        <v>0</v>
      </c>
      <c r="J103" s="17">
        <f t="shared" si="22"/>
        <v>0</v>
      </c>
      <c r="K103" s="17">
        <f t="shared" si="22"/>
        <v>0</v>
      </c>
      <c r="L103" s="17">
        <f t="shared" si="22"/>
        <v>0</v>
      </c>
      <c r="M103" s="57"/>
      <c r="N103" s="46"/>
      <c r="O103" s="46"/>
      <c r="P103" s="46"/>
      <c r="Q103" s="46"/>
      <c r="R103" s="46"/>
      <c r="S103" s="46"/>
      <c r="T103" s="46"/>
      <c r="U103" s="60"/>
    </row>
    <row r="104" spans="1:21" ht="12.75">
      <c r="A104" s="13"/>
      <c r="B104" s="45"/>
      <c r="C104" s="21"/>
      <c r="D104" s="16" t="s">
        <v>26</v>
      </c>
      <c r="E104" s="17">
        <f>F104+G104+H104+I104+J104+K104+L104</f>
        <v>0</v>
      </c>
      <c r="F104" s="17">
        <f aca="true" t="shared" si="23" ref="F104:L106">F98</f>
        <v>0</v>
      </c>
      <c r="G104" s="17">
        <f t="shared" si="23"/>
        <v>0</v>
      </c>
      <c r="H104" s="17">
        <f t="shared" si="23"/>
        <v>0</v>
      </c>
      <c r="I104" s="17">
        <f t="shared" si="23"/>
        <v>0</v>
      </c>
      <c r="J104" s="17">
        <f t="shared" si="23"/>
        <v>0</v>
      </c>
      <c r="K104" s="17">
        <f t="shared" si="23"/>
        <v>0</v>
      </c>
      <c r="L104" s="17">
        <f t="shared" si="23"/>
        <v>0</v>
      </c>
      <c r="M104" s="57"/>
      <c r="N104" s="46"/>
      <c r="O104" s="46"/>
      <c r="P104" s="46"/>
      <c r="Q104" s="46"/>
      <c r="R104" s="46"/>
      <c r="S104" s="46"/>
      <c r="T104" s="46"/>
      <c r="U104" s="60"/>
    </row>
    <row r="105" spans="1:21" ht="12.75">
      <c r="A105" s="13"/>
      <c r="B105" s="45"/>
      <c r="C105" s="21"/>
      <c r="D105" s="16" t="s">
        <v>27</v>
      </c>
      <c r="E105" s="17">
        <f>F105+G105+H105+I105+J105+K105+L105</f>
        <v>0</v>
      </c>
      <c r="F105" s="17">
        <f t="shared" si="23"/>
        <v>0</v>
      </c>
      <c r="G105" s="17">
        <f t="shared" si="23"/>
        <v>0</v>
      </c>
      <c r="H105" s="17">
        <f t="shared" si="23"/>
        <v>0</v>
      </c>
      <c r="I105" s="17">
        <f t="shared" si="23"/>
        <v>0</v>
      </c>
      <c r="J105" s="17">
        <f t="shared" si="23"/>
        <v>0</v>
      </c>
      <c r="K105" s="17">
        <f t="shared" si="23"/>
        <v>0</v>
      </c>
      <c r="L105" s="17">
        <f t="shared" si="23"/>
        <v>0</v>
      </c>
      <c r="M105" s="57"/>
      <c r="N105" s="46"/>
      <c r="O105" s="46"/>
      <c r="P105" s="46"/>
      <c r="Q105" s="46"/>
      <c r="R105" s="46"/>
      <c r="S105" s="46"/>
      <c r="T105" s="46"/>
      <c r="U105" s="60"/>
    </row>
    <row r="106" spans="1:21" ht="12.75">
      <c r="A106" s="13"/>
      <c r="B106" s="47"/>
      <c r="C106" s="28"/>
      <c r="D106" s="16" t="s">
        <v>28</v>
      </c>
      <c r="E106" s="17">
        <f>F106+G106+H106+I106+J106+K106+L106</f>
        <v>0</v>
      </c>
      <c r="F106" s="17">
        <f t="shared" si="23"/>
        <v>0</v>
      </c>
      <c r="G106" s="17">
        <f t="shared" si="23"/>
        <v>0</v>
      </c>
      <c r="H106" s="17">
        <f t="shared" si="23"/>
        <v>0</v>
      </c>
      <c r="I106" s="17">
        <f t="shared" si="23"/>
        <v>0</v>
      </c>
      <c r="J106" s="17">
        <f t="shared" si="23"/>
        <v>0</v>
      </c>
      <c r="K106" s="17">
        <f t="shared" si="23"/>
        <v>0</v>
      </c>
      <c r="L106" s="17">
        <f t="shared" si="23"/>
        <v>0</v>
      </c>
      <c r="M106" s="57"/>
      <c r="N106" s="49"/>
      <c r="O106" s="49"/>
      <c r="P106" s="49"/>
      <c r="Q106" s="49"/>
      <c r="R106" s="49"/>
      <c r="S106" s="49"/>
      <c r="T106" s="49"/>
      <c r="U106" s="60"/>
    </row>
    <row r="107" spans="1:21" ht="21.75" customHeight="1">
      <c r="A107" s="9">
        <v>5</v>
      </c>
      <c r="B107" s="61" t="s">
        <v>62</v>
      </c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3"/>
    </row>
    <row r="108" spans="1:21" ht="12.75">
      <c r="A108" s="13" t="s">
        <v>63</v>
      </c>
      <c r="B108" s="14" t="s">
        <v>64</v>
      </c>
      <c r="C108" s="15" t="s">
        <v>10</v>
      </c>
      <c r="D108" s="16" t="s">
        <v>9</v>
      </c>
      <c r="E108" s="17">
        <f>E110+E111+E112+E113</f>
        <v>540000</v>
      </c>
      <c r="F108" s="17">
        <f aca="true" t="shared" si="24" ref="F108:L108">F110+F111+F112+F113</f>
        <v>540000</v>
      </c>
      <c r="G108" s="17">
        <f t="shared" si="24"/>
        <v>0</v>
      </c>
      <c r="H108" s="17">
        <f t="shared" si="24"/>
        <v>0</v>
      </c>
      <c r="I108" s="17">
        <f t="shared" si="24"/>
        <v>0</v>
      </c>
      <c r="J108" s="17">
        <f t="shared" si="24"/>
        <v>0</v>
      </c>
      <c r="K108" s="17">
        <f t="shared" si="24"/>
        <v>0</v>
      </c>
      <c r="L108" s="17">
        <f t="shared" si="24"/>
        <v>0</v>
      </c>
      <c r="M108" s="15" t="s">
        <v>22</v>
      </c>
      <c r="N108" s="19">
        <v>100</v>
      </c>
      <c r="O108" s="19">
        <v>100</v>
      </c>
      <c r="P108" s="19">
        <v>0</v>
      </c>
      <c r="Q108" s="19">
        <v>0</v>
      </c>
      <c r="R108" s="19">
        <v>0</v>
      </c>
      <c r="S108" s="19">
        <v>0</v>
      </c>
      <c r="T108" s="19">
        <v>0</v>
      </c>
      <c r="U108" s="29" t="s">
        <v>23</v>
      </c>
    </row>
    <row r="109" spans="1:21" ht="16.5" customHeight="1">
      <c r="A109" s="13"/>
      <c r="B109" s="14"/>
      <c r="C109" s="21"/>
      <c r="D109" s="22" t="s">
        <v>24</v>
      </c>
      <c r="E109" s="23"/>
      <c r="F109" s="23"/>
      <c r="G109" s="23"/>
      <c r="H109" s="23"/>
      <c r="I109" s="23"/>
      <c r="J109" s="23"/>
      <c r="K109" s="23"/>
      <c r="L109" s="24"/>
      <c r="M109" s="21"/>
      <c r="N109" s="26"/>
      <c r="O109" s="26"/>
      <c r="P109" s="26"/>
      <c r="Q109" s="26"/>
      <c r="R109" s="26"/>
      <c r="S109" s="26"/>
      <c r="T109" s="26"/>
      <c r="U109" s="64"/>
    </row>
    <row r="110" spans="1:21" ht="18" customHeight="1">
      <c r="A110" s="13"/>
      <c r="B110" s="14"/>
      <c r="C110" s="21"/>
      <c r="D110" s="16" t="s">
        <v>25</v>
      </c>
      <c r="E110" s="17">
        <f>F110+G110+H110+I110+J110+K110+L110</f>
        <v>540000</v>
      </c>
      <c r="F110" s="17">
        <v>540000</v>
      </c>
      <c r="G110" s="17">
        <v>0</v>
      </c>
      <c r="H110" s="17">
        <v>0</v>
      </c>
      <c r="I110" s="17">
        <v>0</v>
      </c>
      <c r="J110" s="17">
        <v>0</v>
      </c>
      <c r="K110" s="17">
        <v>0</v>
      </c>
      <c r="L110" s="17">
        <v>0</v>
      </c>
      <c r="M110" s="21"/>
      <c r="N110" s="26"/>
      <c r="O110" s="26"/>
      <c r="P110" s="26"/>
      <c r="Q110" s="26"/>
      <c r="R110" s="26"/>
      <c r="S110" s="26"/>
      <c r="T110" s="26"/>
      <c r="U110" s="64"/>
    </row>
    <row r="111" spans="1:21" ht="12.75" customHeight="1">
      <c r="A111" s="13"/>
      <c r="B111" s="14"/>
      <c r="C111" s="21"/>
      <c r="D111" s="16" t="s">
        <v>26</v>
      </c>
      <c r="E111" s="17">
        <f>F111+G111+H111+I111+J111+K111+L111</f>
        <v>0</v>
      </c>
      <c r="F111" s="17">
        <v>0</v>
      </c>
      <c r="G111" s="17">
        <v>0</v>
      </c>
      <c r="H111" s="17">
        <v>0</v>
      </c>
      <c r="I111" s="17">
        <v>0</v>
      </c>
      <c r="J111" s="17">
        <v>0</v>
      </c>
      <c r="K111" s="17">
        <v>0</v>
      </c>
      <c r="L111" s="17">
        <v>0</v>
      </c>
      <c r="M111" s="21"/>
      <c r="N111" s="26"/>
      <c r="O111" s="26"/>
      <c r="P111" s="26"/>
      <c r="Q111" s="26"/>
      <c r="R111" s="26"/>
      <c r="S111" s="26"/>
      <c r="T111" s="26"/>
      <c r="U111" s="64"/>
    </row>
    <row r="112" spans="1:21" ht="12.75" customHeight="1">
      <c r="A112" s="13"/>
      <c r="B112" s="14"/>
      <c r="C112" s="21"/>
      <c r="D112" s="16" t="s">
        <v>27</v>
      </c>
      <c r="E112" s="17">
        <f>F112+G112+H112+I112+J112+K112+L112</f>
        <v>0</v>
      </c>
      <c r="F112" s="17">
        <v>0</v>
      </c>
      <c r="G112" s="17">
        <v>0</v>
      </c>
      <c r="H112" s="17">
        <v>0</v>
      </c>
      <c r="I112" s="17">
        <v>0</v>
      </c>
      <c r="J112" s="17">
        <v>0</v>
      </c>
      <c r="K112" s="17">
        <v>0</v>
      </c>
      <c r="L112" s="17">
        <v>0</v>
      </c>
      <c r="M112" s="21"/>
      <c r="N112" s="26"/>
      <c r="O112" s="26"/>
      <c r="P112" s="26"/>
      <c r="Q112" s="26"/>
      <c r="R112" s="26"/>
      <c r="S112" s="26"/>
      <c r="T112" s="26"/>
      <c r="U112" s="64"/>
    </row>
    <row r="113" spans="1:21" ht="12.75" customHeight="1">
      <c r="A113" s="13"/>
      <c r="B113" s="14"/>
      <c r="C113" s="28"/>
      <c r="D113" s="16" t="s">
        <v>28</v>
      </c>
      <c r="E113" s="17">
        <f>F113+G113+H113+I113+J113+K113+L113</f>
        <v>0</v>
      </c>
      <c r="F113" s="17">
        <v>0</v>
      </c>
      <c r="G113" s="17">
        <v>0</v>
      </c>
      <c r="H113" s="17">
        <v>0</v>
      </c>
      <c r="I113" s="17">
        <v>0</v>
      </c>
      <c r="J113" s="17">
        <v>0</v>
      </c>
      <c r="K113" s="17">
        <v>0</v>
      </c>
      <c r="L113" s="17">
        <v>0</v>
      </c>
      <c r="M113" s="21"/>
      <c r="N113" s="26"/>
      <c r="O113" s="26"/>
      <c r="P113" s="26"/>
      <c r="Q113" s="26"/>
      <c r="R113" s="26"/>
      <c r="S113" s="26"/>
      <c r="T113" s="26"/>
      <c r="U113" s="64"/>
    </row>
    <row r="114" spans="1:21" ht="12.75">
      <c r="A114" s="13" t="s">
        <v>65</v>
      </c>
      <c r="B114" s="14" t="s">
        <v>66</v>
      </c>
      <c r="C114" s="15" t="s">
        <v>10</v>
      </c>
      <c r="D114" s="16" t="s">
        <v>9</v>
      </c>
      <c r="E114" s="17">
        <f>E116+E117+E118+E119</f>
        <v>2520273</v>
      </c>
      <c r="F114" s="17">
        <f aca="true" t="shared" si="25" ref="F114:L114">F116+F117+F118+F119</f>
        <v>2520273</v>
      </c>
      <c r="G114" s="17">
        <f t="shared" si="25"/>
        <v>0</v>
      </c>
      <c r="H114" s="17">
        <f t="shared" si="25"/>
        <v>0</v>
      </c>
      <c r="I114" s="17">
        <f t="shared" si="25"/>
        <v>0</v>
      </c>
      <c r="J114" s="17">
        <f t="shared" si="25"/>
        <v>0</v>
      </c>
      <c r="K114" s="17">
        <f t="shared" si="25"/>
        <v>0</v>
      </c>
      <c r="L114" s="17">
        <f t="shared" si="25"/>
        <v>0</v>
      </c>
      <c r="M114" s="21"/>
      <c r="N114" s="26"/>
      <c r="O114" s="26"/>
      <c r="P114" s="26"/>
      <c r="Q114" s="26"/>
      <c r="R114" s="26"/>
      <c r="S114" s="26"/>
      <c r="T114" s="26"/>
      <c r="U114" s="64"/>
    </row>
    <row r="115" spans="1:21" ht="16.5" customHeight="1">
      <c r="A115" s="13"/>
      <c r="B115" s="14"/>
      <c r="C115" s="21"/>
      <c r="D115" s="22" t="s">
        <v>24</v>
      </c>
      <c r="E115" s="23"/>
      <c r="F115" s="23"/>
      <c r="G115" s="23"/>
      <c r="H115" s="23"/>
      <c r="I115" s="23"/>
      <c r="J115" s="23"/>
      <c r="K115" s="23"/>
      <c r="L115" s="24"/>
      <c r="M115" s="21"/>
      <c r="N115" s="26"/>
      <c r="O115" s="26"/>
      <c r="P115" s="26"/>
      <c r="Q115" s="26"/>
      <c r="R115" s="26"/>
      <c r="S115" s="26"/>
      <c r="T115" s="26"/>
      <c r="U115" s="64"/>
    </row>
    <row r="116" spans="1:21" ht="12.75" customHeight="1">
      <c r="A116" s="13"/>
      <c r="B116" s="14"/>
      <c r="C116" s="21"/>
      <c r="D116" s="16" t="s">
        <v>25</v>
      </c>
      <c r="E116" s="17">
        <f>F116+G116+H116+I116+J116+K116+L116</f>
        <v>2520273</v>
      </c>
      <c r="F116" s="17">
        <v>2520273</v>
      </c>
      <c r="G116" s="17">
        <v>0</v>
      </c>
      <c r="H116" s="17">
        <v>0</v>
      </c>
      <c r="I116" s="17">
        <v>0</v>
      </c>
      <c r="J116" s="17">
        <v>0</v>
      </c>
      <c r="K116" s="17">
        <v>0</v>
      </c>
      <c r="L116" s="17">
        <v>0</v>
      </c>
      <c r="M116" s="21"/>
      <c r="N116" s="26"/>
      <c r="O116" s="26"/>
      <c r="P116" s="26"/>
      <c r="Q116" s="26"/>
      <c r="R116" s="26"/>
      <c r="S116" s="26"/>
      <c r="T116" s="26"/>
      <c r="U116" s="64"/>
    </row>
    <row r="117" spans="1:21" ht="12.75" customHeight="1">
      <c r="A117" s="13"/>
      <c r="B117" s="14"/>
      <c r="C117" s="21"/>
      <c r="D117" s="16" t="s">
        <v>26</v>
      </c>
      <c r="E117" s="17">
        <f>F117+G117+H117+I117+J117+K117+L117</f>
        <v>0</v>
      </c>
      <c r="F117" s="17">
        <v>0</v>
      </c>
      <c r="G117" s="17">
        <v>0</v>
      </c>
      <c r="H117" s="17">
        <v>0</v>
      </c>
      <c r="I117" s="17">
        <v>0</v>
      </c>
      <c r="J117" s="17">
        <v>0</v>
      </c>
      <c r="K117" s="17">
        <v>0</v>
      </c>
      <c r="L117" s="17">
        <v>0</v>
      </c>
      <c r="M117" s="21"/>
      <c r="N117" s="26"/>
      <c r="O117" s="26"/>
      <c r="P117" s="26"/>
      <c r="Q117" s="26"/>
      <c r="R117" s="26"/>
      <c r="S117" s="26"/>
      <c r="T117" s="26"/>
      <c r="U117" s="64"/>
    </row>
    <row r="118" spans="1:21" ht="12.75" customHeight="1">
      <c r="A118" s="13"/>
      <c r="B118" s="14"/>
      <c r="C118" s="21"/>
      <c r="D118" s="16" t="s">
        <v>27</v>
      </c>
      <c r="E118" s="17">
        <f>F118+G118+H118+I118+J118+K118+L118</f>
        <v>0</v>
      </c>
      <c r="F118" s="17">
        <v>0</v>
      </c>
      <c r="G118" s="17">
        <v>0</v>
      </c>
      <c r="H118" s="17">
        <v>0</v>
      </c>
      <c r="I118" s="17">
        <v>0</v>
      </c>
      <c r="J118" s="17">
        <v>0</v>
      </c>
      <c r="K118" s="17">
        <v>0</v>
      </c>
      <c r="L118" s="17">
        <v>0</v>
      </c>
      <c r="M118" s="21"/>
      <c r="N118" s="26"/>
      <c r="O118" s="26"/>
      <c r="P118" s="26"/>
      <c r="Q118" s="26"/>
      <c r="R118" s="26"/>
      <c r="S118" s="26"/>
      <c r="T118" s="26"/>
      <c r="U118" s="64"/>
    </row>
    <row r="119" spans="1:21" ht="12.75" customHeight="1">
      <c r="A119" s="13"/>
      <c r="B119" s="14"/>
      <c r="C119" s="28"/>
      <c r="D119" s="16" t="s">
        <v>28</v>
      </c>
      <c r="E119" s="17">
        <f>F119+G119+H119+I119+J119+K119+L119</f>
        <v>0</v>
      </c>
      <c r="F119" s="17">
        <v>0</v>
      </c>
      <c r="G119" s="17">
        <v>0</v>
      </c>
      <c r="H119" s="17">
        <v>0</v>
      </c>
      <c r="I119" s="17">
        <v>0</v>
      </c>
      <c r="J119" s="17">
        <v>0</v>
      </c>
      <c r="K119" s="17">
        <v>0</v>
      </c>
      <c r="L119" s="17">
        <v>0</v>
      </c>
      <c r="M119" s="21"/>
      <c r="N119" s="26"/>
      <c r="O119" s="26"/>
      <c r="P119" s="26"/>
      <c r="Q119" s="26"/>
      <c r="R119" s="26"/>
      <c r="S119" s="26"/>
      <c r="T119" s="26"/>
      <c r="U119" s="64"/>
    </row>
    <row r="120" spans="1:21" ht="12.75">
      <c r="A120" s="13" t="s">
        <v>67</v>
      </c>
      <c r="B120" s="14" t="s">
        <v>68</v>
      </c>
      <c r="C120" s="15" t="s">
        <v>10</v>
      </c>
      <c r="D120" s="16" t="s">
        <v>9</v>
      </c>
      <c r="E120" s="17">
        <f>E122+E123+E124+E125</f>
        <v>215000</v>
      </c>
      <c r="F120" s="17">
        <f aca="true" t="shared" si="26" ref="F120:L120">F122+F123+F124+F125</f>
        <v>215000</v>
      </c>
      <c r="G120" s="17">
        <f t="shared" si="26"/>
        <v>0</v>
      </c>
      <c r="H120" s="17">
        <f t="shared" si="26"/>
        <v>0</v>
      </c>
      <c r="I120" s="17">
        <f t="shared" si="26"/>
        <v>0</v>
      </c>
      <c r="J120" s="17">
        <f t="shared" si="26"/>
        <v>0</v>
      </c>
      <c r="K120" s="17">
        <f t="shared" si="26"/>
        <v>0</v>
      </c>
      <c r="L120" s="17">
        <f t="shared" si="26"/>
        <v>0</v>
      </c>
      <c r="M120" s="21"/>
      <c r="N120" s="26"/>
      <c r="O120" s="26"/>
      <c r="P120" s="26"/>
      <c r="Q120" s="26"/>
      <c r="R120" s="26"/>
      <c r="S120" s="26"/>
      <c r="T120" s="26"/>
      <c r="U120" s="64"/>
    </row>
    <row r="121" spans="1:21" ht="16.5" customHeight="1">
      <c r="A121" s="13"/>
      <c r="B121" s="14"/>
      <c r="C121" s="21"/>
      <c r="D121" s="22" t="s">
        <v>24</v>
      </c>
      <c r="E121" s="23"/>
      <c r="F121" s="23"/>
      <c r="G121" s="23"/>
      <c r="H121" s="23"/>
      <c r="I121" s="23"/>
      <c r="J121" s="23"/>
      <c r="K121" s="23"/>
      <c r="L121" s="24"/>
      <c r="M121" s="21"/>
      <c r="N121" s="26"/>
      <c r="O121" s="26"/>
      <c r="P121" s="26"/>
      <c r="Q121" s="26"/>
      <c r="R121" s="26"/>
      <c r="S121" s="26"/>
      <c r="T121" s="26"/>
      <c r="U121" s="64"/>
    </row>
    <row r="122" spans="1:21" ht="12.75" customHeight="1">
      <c r="A122" s="13"/>
      <c r="B122" s="14"/>
      <c r="C122" s="21"/>
      <c r="D122" s="16" t="s">
        <v>25</v>
      </c>
      <c r="E122" s="17">
        <f>F122+G122+H122+I122+J122+K122+L122</f>
        <v>215000</v>
      </c>
      <c r="F122" s="17">
        <v>215000</v>
      </c>
      <c r="G122" s="17">
        <v>0</v>
      </c>
      <c r="H122" s="17">
        <v>0</v>
      </c>
      <c r="I122" s="17">
        <v>0</v>
      </c>
      <c r="J122" s="17">
        <v>0</v>
      </c>
      <c r="K122" s="17">
        <v>0</v>
      </c>
      <c r="L122" s="17">
        <v>0</v>
      </c>
      <c r="M122" s="21"/>
      <c r="N122" s="26"/>
      <c r="O122" s="26"/>
      <c r="P122" s="26"/>
      <c r="Q122" s="26"/>
      <c r="R122" s="26"/>
      <c r="S122" s="26"/>
      <c r="T122" s="26"/>
      <c r="U122" s="64"/>
    </row>
    <row r="123" spans="1:21" ht="12.75" customHeight="1">
      <c r="A123" s="13"/>
      <c r="B123" s="14"/>
      <c r="C123" s="21"/>
      <c r="D123" s="16" t="s">
        <v>26</v>
      </c>
      <c r="E123" s="17">
        <f>F123+G123+H123+I123+J123+K123+L123</f>
        <v>0</v>
      </c>
      <c r="F123" s="17">
        <v>0</v>
      </c>
      <c r="G123" s="17">
        <v>0</v>
      </c>
      <c r="H123" s="17">
        <v>0</v>
      </c>
      <c r="I123" s="17">
        <v>0</v>
      </c>
      <c r="J123" s="17">
        <v>0</v>
      </c>
      <c r="K123" s="17">
        <v>0</v>
      </c>
      <c r="L123" s="17">
        <v>0</v>
      </c>
      <c r="M123" s="21"/>
      <c r="N123" s="26"/>
      <c r="O123" s="26"/>
      <c r="P123" s="26"/>
      <c r="Q123" s="26"/>
      <c r="R123" s="26"/>
      <c r="S123" s="26"/>
      <c r="T123" s="26"/>
      <c r="U123" s="64"/>
    </row>
    <row r="124" spans="1:21" ht="12.75" customHeight="1">
      <c r="A124" s="13"/>
      <c r="B124" s="14"/>
      <c r="C124" s="21"/>
      <c r="D124" s="16" t="s">
        <v>27</v>
      </c>
      <c r="E124" s="17">
        <f>F124+G124+H124+I124+J124+K124+L124</f>
        <v>0</v>
      </c>
      <c r="F124" s="17">
        <v>0</v>
      </c>
      <c r="G124" s="17">
        <v>0</v>
      </c>
      <c r="H124" s="17">
        <v>0</v>
      </c>
      <c r="I124" s="17">
        <v>0</v>
      </c>
      <c r="J124" s="17">
        <v>0</v>
      </c>
      <c r="K124" s="17">
        <v>0</v>
      </c>
      <c r="L124" s="17">
        <v>0</v>
      </c>
      <c r="M124" s="21"/>
      <c r="N124" s="26"/>
      <c r="O124" s="26"/>
      <c r="P124" s="26"/>
      <c r="Q124" s="26"/>
      <c r="R124" s="26"/>
      <c r="S124" s="26"/>
      <c r="T124" s="26"/>
      <c r="U124" s="64"/>
    </row>
    <row r="125" spans="1:21" ht="12.75" customHeight="1">
      <c r="A125" s="13"/>
      <c r="B125" s="14"/>
      <c r="C125" s="28"/>
      <c r="D125" s="16" t="s">
        <v>28</v>
      </c>
      <c r="E125" s="17">
        <f>F125+G125+H125+I125+J125+K125+L125</f>
        <v>0</v>
      </c>
      <c r="F125" s="17">
        <v>0</v>
      </c>
      <c r="G125" s="17">
        <v>0</v>
      </c>
      <c r="H125" s="17">
        <v>0</v>
      </c>
      <c r="I125" s="17">
        <v>0</v>
      </c>
      <c r="J125" s="17">
        <v>0</v>
      </c>
      <c r="K125" s="17">
        <v>0</v>
      </c>
      <c r="L125" s="17">
        <v>0</v>
      </c>
      <c r="M125" s="21"/>
      <c r="N125" s="26"/>
      <c r="O125" s="26"/>
      <c r="P125" s="26"/>
      <c r="Q125" s="26"/>
      <c r="R125" s="26"/>
      <c r="S125" s="26"/>
      <c r="T125" s="26"/>
      <c r="U125" s="64"/>
    </row>
    <row r="126" spans="1:21" ht="12.75">
      <c r="A126" s="13" t="s">
        <v>69</v>
      </c>
      <c r="B126" s="14" t="s">
        <v>70</v>
      </c>
      <c r="C126" s="15" t="s">
        <v>10</v>
      </c>
      <c r="D126" s="16" t="s">
        <v>9</v>
      </c>
      <c r="E126" s="17">
        <f>E128+E129+E130+E131</f>
        <v>70000</v>
      </c>
      <c r="F126" s="17">
        <f aca="true" t="shared" si="27" ref="F126:L126">F128+F129+F130+F131</f>
        <v>70000</v>
      </c>
      <c r="G126" s="17">
        <f t="shared" si="27"/>
        <v>0</v>
      </c>
      <c r="H126" s="17">
        <f t="shared" si="27"/>
        <v>0</v>
      </c>
      <c r="I126" s="17">
        <f t="shared" si="27"/>
        <v>0</v>
      </c>
      <c r="J126" s="17">
        <f t="shared" si="27"/>
        <v>0</v>
      </c>
      <c r="K126" s="17">
        <f t="shared" si="27"/>
        <v>0</v>
      </c>
      <c r="L126" s="17">
        <f t="shared" si="27"/>
        <v>0</v>
      </c>
      <c r="M126" s="21"/>
      <c r="N126" s="26"/>
      <c r="O126" s="26"/>
      <c r="P126" s="26"/>
      <c r="Q126" s="26"/>
      <c r="R126" s="26"/>
      <c r="S126" s="26"/>
      <c r="T126" s="26"/>
      <c r="U126" s="64"/>
    </row>
    <row r="127" spans="1:21" ht="16.5" customHeight="1">
      <c r="A127" s="13"/>
      <c r="B127" s="14"/>
      <c r="C127" s="21"/>
      <c r="D127" s="22" t="s">
        <v>24</v>
      </c>
      <c r="E127" s="23"/>
      <c r="F127" s="23"/>
      <c r="G127" s="23"/>
      <c r="H127" s="23"/>
      <c r="I127" s="23"/>
      <c r="J127" s="23"/>
      <c r="K127" s="23"/>
      <c r="L127" s="24"/>
      <c r="M127" s="21"/>
      <c r="N127" s="26"/>
      <c r="O127" s="26"/>
      <c r="P127" s="26"/>
      <c r="Q127" s="26"/>
      <c r="R127" s="26"/>
      <c r="S127" s="26"/>
      <c r="T127" s="26"/>
      <c r="U127" s="64"/>
    </row>
    <row r="128" spans="1:21" ht="12.75" customHeight="1">
      <c r="A128" s="13"/>
      <c r="B128" s="14"/>
      <c r="C128" s="21"/>
      <c r="D128" s="16" t="s">
        <v>25</v>
      </c>
      <c r="E128" s="17">
        <f>F128+G128+H128+I128+J128+K128+L128</f>
        <v>70000</v>
      </c>
      <c r="F128" s="17">
        <v>70000</v>
      </c>
      <c r="G128" s="17">
        <v>0</v>
      </c>
      <c r="H128" s="17">
        <v>0</v>
      </c>
      <c r="I128" s="17">
        <v>0</v>
      </c>
      <c r="J128" s="17">
        <v>0</v>
      </c>
      <c r="K128" s="17">
        <v>0</v>
      </c>
      <c r="L128" s="17">
        <v>0</v>
      </c>
      <c r="M128" s="21"/>
      <c r="N128" s="26"/>
      <c r="O128" s="26"/>
      <c r="P128" s="26"/>
      <c r="Q128" s="26"/>
      <c r="R128" s="26"/>
      <c r="S128" s="26"/>
      <c r="T128" s="26"/>
      <c r="U128" s="64"/>
    </row>
    <row r="129" spans="1:21" ht="12.75" customHeight="1">
      <c r="A129" s="13"/>
      <c r="B129" s="14"/>
      <c r="C129" s="21"/>
      <c r="D129" s="16" t="s">
        <v>26</v>
      </c>
      <c r="E129" s="17">
        <f>F129+G129+H129+I129+J129+K129+L129</f>
        <v>0</v>
      </c>
      <c r="F129" s="17">
        <v>0</v>
      </c>
      <c r="G129" s="17">
        <v>0</v>
      </c>
      <c r="H129" s="17">
        <v>0</v>
      </c>
      <c r="I129" s="17">
        <v>0</v>
      </c>
      <c r="J129" s="17">
        <v>0</v>
      </c>
      <c r="K129" s="17">
        <v>0</v>
      </c>
      <c r="L129" s="17">
        <v>0</v>
      </c>
      <c r="M129" s="21"/>
      <c r="N129" s="26"/>
      <c r="O129" s="26"/>
      <c r="P129" s="26"/>
      <c r="Q129" s="26"/>
      <c r="R129" s="26"/>
      <c r="S129" s="26"/>
      <c r="T129" s="26"/>
      <c r="U129" s="64"/>
    </row>
    <row r="130" spans="1:21" ht="12.75" customHeight="1">
      <c r="A130" s="13"/>
      <c r="B130" s="14"/>
      <c r="C130" s="21"/>
      <c r="D130" s="16" t="s">
        <v>27</v>
      </c>
      <c r="E130" s="17">
        <f>F130+G130+H130+I130+J130+K130+L130</f>
        <v>0</v>
      </c>
      <c r="F130" s="17">
        <v>0</v>
      </c>
      <c r="G130" s="17">
        <v>0</v>
      </c>
      <c r="H130" s="17">
        <v>0</v>
      </c>
      <c r="I130" s="17">
        <v>0</v>
      </c>
      <c r="J130" s="17">
        <v>0</v>
      </c>
      <c r="K130" s="17">
        <v>0</v>
      </c>
      <c r="L130" s="17">
        <v>0</v>
      </c>
      <c r="M130" s="21"/>
      <c r="N130" s="26"/>
      <c r="O130" s="26"/>
      <c r="P130" s="26"/>
      <c r="Q130" s="26"/>
      <c r="R130" s="26"/>
      <c r="S130" s="26"/>
      <c r="T130" s="26"/>
      <c r="U130" s="64"/>
    </row>
    <row r="131" spans="1:21" ht="12.75" customHeight="1">
      <c r="A131" s="13"/>
      <c r="B131" s="14"/>
      <c r="C131" s="28"/>
      <c r="D131" s="16" t="s">
        <v>28</v>
      </c>
      <c r="E131" s="17">
        <f>F131+G131+H131+I131+J131+K131+L131</f>
        <v>0</v>
      </c>
      <c r="F131" s="17">
        <v>0</v>
      </c>
      <c r="G131" s="17">
        <v>0</v>
      </c>
      <c r="H131" s="17">
        <v>0</v>
      </c>
      <c r="I131" s="17">
        <v>0</v>
      </c>
      <c r="J131" s="17">
        <v>0</v>
      </c>
      <c r="K131" s="17">
        <v>0</v>
      </c>
      <c r="L131" s="17">
        <v>0</v>
      </c>
      <c r="M131" s="21"/>
      <c r="N131" s="26"/>
      <c r="O131" s="26"/>
      <c r="P131" s="26"/>
      <c r="Q131" s="26"/>
      <c r="R131" s="26"/>
      <c r="S131" s="26"/>
      <c r="T131" s="26"/>
      <c r="U131" s="64"/>
    </row>
    <row r="132" spans="1:21" ht="12.75" customHeight="1">
      <c r="A132" s="29" t="s">
        <v>71</v>
      </c>
      <c r="B132" s="30" t="s">
        <v>72</v>
      </c>
      <c r="C132" s="15" t="s">
        <v>11</v>
      </c>
      <c r="D132" s="16" t="s">
        <v>9</v>
      </c>
      <c r="E132" s="17">
        <f>E134+E135+E136+E137</f>
        <v>9139858.739999998</v>
      </c>
      <c r="F132" s="17">
        <f aca="true" t="shared" si="28" ref="F132:L132">F134+F135+F136+F137</f>
        <v>0</v>
      </c>
      <c r="G132" s="17">
        <f t="shared" si="28"/>
        <v>9139858.739999998</v>
      </c>
      <c r="H132" s="17">
        <f t="shared" si="28"/>
        <v>0</v>
      </c>
      <c r="I132" s="17">
        <f t="shared" si="28"/>
        <v>0</v>
      </c>
      <c r="J132" s="17">
        <f t="shared" si="28"/>
        <v>0</v>
      </c>
      <c r="K132" s="17">
        <f t="shared" si="28"/>
        <v>0</v>
      </c>
      <c r="L132" s="17">
        <f t="shared" si="28"/>
        <v>0</v>
      </c>
      <c r="M132" s="65"/>
      <c r="N132" s="66"/>
      <c r="O132" s="66"/>
      <c r="P132" s="66"/>
      <c r="Q132" s="66"/>
      <c r="R132" s="66"/>
      <c r="S132" s="66"/>
      <c r="T132" s="66"/>
      <c r="U132" s="65"/>
    </row>
    <row r="133" spans="1:21" ht="12.75" customHeight="1">
      <c r="A133" s="65"/>
      <c r="B133" s="67"/>
      <c r="C133" s="21"/>
      <c r="D133" s="22" t="s">
        <v>24</v>
      </c>
      <c r="E133" s="23"/>
      <c r="F133" s="23"/>
      <c r="G133" s="23"/>
      <c r="H133" s="23"/>
      <c r="I133" s="23"/>
      <c r="J133" s="23"/>
      <c r="K133" s="23"/>
      <c r="L133" s="24"/>
      <c r="M133" s="65"/>
      <c r="N133" s="66"/>
      <c r="O133" s="66"/>
      <c r="P133" s="66"/>
      <c r="Q133" s="66"/>
      <c r="R133" s="66"/>
      <c r="S133" s="66"/>
      <c r="T133" s="66"/>
      <c r="U133" s="65"/>
    </row>
    <row r="134" spans="1:21" ht="12.75" customHeight="1">
      <c r="A134" s="65"/>
      <c r="B134" s="67"/>
      <c r="C134" s="21"/>
      <c r="D134" s="16" t="s">
        <v>25</v>
      </c>
      <c r="E134" s="17">
        <f>F134+G134+H134+I134+J134+K134+L134</f>
        <v>8027458.739999999</v>
      </c>
      <c r="F134" s="17">
        <v>0</v>
      </c>
      <c r="G134" s="17">
        <f>6282751.06+1744707.68</f>
        <v>8027458.739999999</v>
      </c>
      <c r="H134" s="17">
        <v>0</v>
      </c>
      <c r="I134" s="17">
        <v>0</v>
      </c>
      <c r="J134" s="17">
        <v>0</v>
      </c>
      <c r="K134" s="17">
        <v>0</v>
      </c>
      <c r="L134" s="17">
        <v>0</v>
      </c>
      <c r="M134" s="65"/>
      <c r="N134" s="66"/>
      <c r="O134" s="66"/>
      <c r="P134" s="66"/>
      <c r="Q134" s="66"/>
      <c r="R134" s="66"/>
      <c r="S134" s="66"/>
      <c r="T134" s="66"/>
      <c r="U134" s="65"/>
    </row>
    <row r="135" spans="1:21" ht="12.75" customHeight="1">
      <c r="A135" s="65"/>
      <c r="B135" s="67"/>
      <c r="C135" s="21"/>
      <c r="D135" s="16" t="s">
        <v>26</v>
      </c>
      <c r="E135" s="17">
        <f>F135+G135+H135+I135+J135+K135+L135</f>
        <v>0</v>
      </c>
      <c r="F135" s="17">
        <v>0</v>
      </c>
      <c r="G135" s="17">
        <v>0</v>
      </c>
      <c r="H135" s="17">
        <v>0</v>
      </c>
      <c r="I135" s="17">
        <v>0</v>
      </c>
      <c r="J135" s="17">
        <v>0</v>
      </c>
      <c r="K135" s="17">
        <v>0</v>
      </c>
      <c r="L135" s="17">
        <v>0</v>
      </c>
      <c r="M135" s="65"/>
      <c r="N135" s="66"/>
      <c r="O135" s="66"/>
      <c r="P135" s="66"/>
      <c r="Q135" s="66"/>
      <c r="R135" s="66"/>
      <c r="S135" s="66"/>
      <c r="T135" s="66"/>
      <c r="U135" s="65"/>
    </row>
    <row r="136" spans="1:21" ht="12.75" customHeight="1">
      <c r="A136" s="65"/>
      <c r="B136" s="67"/>
      <c r="C136" s="21"/>
      <c r="D136" s="16" t="s">
        <v>27</v>
      </c>
      <c r="E136" s="17">
        <f>F136+G136+H136+I136+J136+K136+L136</f>
        <v>1112400</v>
      </c>
      <c r="F136" s="17">
        <v>0</v>
      </c>
      <c r="G136" s="17">
        <v>1112400</v>
      </c>
      <c r="H136" s="17">
        <v>0</v>
      </c>
      <c r="I136" s="17">
        <v>0</v>
      </c>
      <c r="J136" s="17">
        <v>0</v>
      </c>
      <c r="K136" s="17">
        <v>0</v>
      </c>
      <c r="L136" s="17">
        <v>0</v>
      </c>
      <c r="M136" s="65"/>
      <c r="N136" s="66"/>
      <c r="O136" s="66"/>
      <c r="P136" s="66"/>
      <c r="Q136" s="66"/>
      <c r="R136" s="66"/>
      <c r="S136" s="66"/>
      <c r="T136" s="66"/>
      <c r="U136" s="65"/>
    </row>
    <row r="137" spans="1:21" ht="12.75" customHeight="1">
      <c r="A137" s="68"/>
      <c r="B137" s="69"/>
      <c r="C137" s="28"/>
      <c r="D137" s="16" t="s">
        <v>28</v>
      </c>
      <c r="E137" s="17">
        <f>F137+G137+H137+I137+J137+K137+L137</f>
        <v>0</v>
      </c>
      <c r="F137" s="17">
        <v>0</v>
      </c>
      <c r="G137" s="17">
        <v>0</v>
      </c>
      <c r="H137" s="17">
        <v>0</v>
      </c>
      <c r="I137" s="17">
        <v>0</v>
      </c>
      <c r="J137" s="17">
        <v>0</v>
      </c>
      <c r="K137" s="17">
        <v>0</v>
      </c>
      <c r="L137" s="17">
        <v>0</v>
      </c>
      <c r="M137" s="65"/>
      <c r="N137" s="66"/>
      <c r="O137" s="66"/>
      <c r="P137" s="66"/>
      <c r="Q137" s="66"/>
      <c r="R137" s="66"/>
      <c r="S137" s="66"/>
      <c r="T137" s="66"/>
      <c r="U137" s="65"/>
    </row>
    <row r="138" spans="1:21" ht="12.75" customHeight="1">
      <c r="A138" s="70" t="s">
        <v>73</v>
      </c>
      <c r="B138" s="71" t="s">
        <v>74</v>
      </c>
      <c r="C138" s="15" t="s">
        <v>11</v>
      </c>
      <c r="D138" s="16" t="s">
        <v>9</v>
      </c>
      <c r="E138" s="17">
        <f>E140+E141+E142+E143</f>
        <v>0</v>
      </c>
      <c r="F138" s="17">
        <f aca="true" t="shared" si="29" ref="F138:L138">F140+F141+F142+F143</f>
        <v>0</v>
      </c>
      <c r="G138" s="17">
        <f t="shared" si="29"/>
        <v>0</v>
      </c>
      <c r="H138" s="17">
        <f t="shared" si="29"/>
        <v>0</v>
      </c>
      <c r="I138" s="17">
        <f t="shared" si="29"/>
        <v>0</v>
      </c>
      <c r="J138" s="17">
        <f t="shared" si="29"/>
        <v>0</v>
      </c>
      <c r="K138" s="17">
        <f t="shared" si="29"/>
        <v>0</v>
      </c>
      <c r="L138" s="17">
        <f t="shared" si="29"/>
        <v>0</v>
      </c>
      <c r="M138" s="65"/>
      <c r="N138" s="66"/>
      <c r="O138" s="66"/>
      <c r="P138" s="66"/>
      <c r="Q138" s="66"/>
      <c r="R138" s="66"/>
      <c r="S138" s="66"/>
      <c r="T138" s="66"/>
      <c r="U138" s="65"/>
    </row>
    <row r="139" spans="1:21" ht="12.75" customHeight="1">
      <c r="A139" s="65"/>
      <c r="B139" s="67"/>
      <c r="C139" s="65"/>
      <c r="D139" s="22" t="s">
        <v>24</v>
      </c>
      <c r="E139" s="23"/>
      <c r="F139" s="23"/>
      <c r="G139" s="23"/>
      <c r="H139" s="23"/>
      <c r="I139" s="23"/>
      <c r="J139" s="23"/>
      <c r="K139" s="23"/>
      <c r="L139" s="24"/>
      <c r="M139" s="65"/>
      <c r="N139" s="66"/>
      <c r="O139" s="66"/>
      <c r="P139" s="66"/>
      <c r="Q139" s="66"/>
      <c r="R139" s="66"/>
      <c r="S139" s="66"/>
      <c r="T139" s="66"/>
      <c r="U139" s="65"/>
    </row>
    <row r="140" spans="1:21" ht="12.75" customHeight="1">
      <c r="A140" s="65"/>
      <c r="B140" s="67"/>
      <c r="C140" s="65"/>
      <c r="D140" s="16" t="s">
        <v>25</v>
      </c>
      <c r="E140" s="17">
        <f>F140+G140+H140+I140+J140+K140+L140</f>
        <v>0</v>
      </c>
      <c r="F140" s="17">
        <v>0</v>
      </c>
      <c r="G140" s="17">
        <v>0</v>
      </c>
      <c r="H140" s="17">
        <v>0</v>
      </c>
      <c r="I140" s="17">
        <v>0</v>
      </c>
      <c r="J140" s="17">
        <v>0</v>
      </c>
      <c r="K140" s="17">
        <v>0</v>
      </c>
      <c r="L140" s="17">
        <v>0</v>
      </c>
      <c r="M140" s="65"/>
      <c r="N140" s="66"/>
      <c r="O140" s="66"/>
      <c r="P140" s="66"/>
      <c r="Q140" s="66"/>
      <c r="R140" s="66"/>
      <c r="S140" s="66"/>
      <c r="T140" s="66"/>
      <c r="U140" s="65"/>
    </row>
    <row r="141" spans="1:21" ht="12.75" customHeight="1">
      <c r="A141" s="65"/>
      <c r="B141" s="67"/>
      <c r="C141" s="65"/>
      <c r="D141" s="16" t="s">
        <v>26</v>
      </c>
      <c r="E141" s="17">
        <f>F141+G141+H141+I141+J141+K141+L141</f>
        <v>0</v>
      </c>
      <c r="F141" s="17">
        <v>0</v>
      </c>
      <c r="G141" s="17">
        <v>0</v>
      </c>
      <c r="H141" s="17">
        <v>0</v>
      </c>
      <c r="I141" s="17">
        <v>0</v>
      </c>
      <c r="J141" s="17">
        <v>0</v>
      </c>
      <c r="K141" s="17">
        <v>0</v>
      </c>
      <c r="L141" s="17">
        <v>0</v>
      </c>
      <c r="M141" s="65"/>
      <c r="N141" s="66"/>
      <c r="O141" s="66"/>
      <c r="P141" s="66"/>
      <c r="Q141" s="66"/>
      <c r="R141" s="66"/>
      <c r="S141" s="66"/>
      <c r="T141" s="66"/>
      <c r="U141" s="65"/>
    </row>
    <row r="142" spans="1:21" ht="12.75" customHeight="1">
      <c r="A142" s="65"/>
      <c r="B142" s="67"/>
      <c r="C142" s="65"/>
      <c r="D142" s="16" t="s">
        <v>27</v>
      </c>
      <c r="E142" s="17">
        <f>F142+G142+H142+I142+J142+K142+L142</f>
        <v>0</v>
      </c>
      <c r="F142" s="17">
        <v>0</v>
      </c>
      <c r="G142" s="17">
        <v>0</v>
      </c>
      <c r="H142" s="17">
        <v>0</v>
      </c>
      <c r="I142" s="17">
        <v>0</v>
      </c>
      <c r="J142" s="17">
        <v>0</v>
      </c>
      <c r="K142" s="17">
        <v>0</v>
      </c>
      <c r="L142" s="17">
        <v>0</v>
      </c>
      <c r="M142" s="65"/>
      <c r="N142" s="66"/>
      <c r="O142" s="66"/>
      <c r="P142" s="66"/>
      <c r="Q142" s="66"/>
      <c r="R142" s="66"/>
      <c r="S142" s="66"/>
      <c r="T142" s="66"/>
      <c r="U142" s="65"/>
    </row>
    <row r="143" spans="1:21" ht="12.75" customHeight="1">
      <c r="A143" s="68"/>
      <c r="B143" s="69"/>
      <c r="C143" s="68"/>
      <c r="D143" s="16" t="s">
        <v>28</v>
      </c>
      <c r="E143" s="17">
        <f>F143+G143+H143+I143+J143+K143+L143</f>
        <v>0</v>
      </c>
      <c r="F143" s="17">
        <v>0</v>
      </c>
      <c r="G143" s="17">
        <v>0</v>
      </c>
      <c r="H143" s="17">
        <v>0</v>
      </c>
      <c r="I143" s="17">
        <v>0</v>
      </c>
      <c r="J143" s="17">
        <v>0</v>
      </c>
      <c r="K143" s="17">
        <v>0</v>
      </c>
      <c r="L143" s="17">
        <v>0</v>
      </c>
      <c r="M143" s="65"/>
      <c r="N143" s="66"/>
      <c r="O143" s="66"/>
      <c r="P143" s="66"/>
      <c r="Q143" s="66"/>
      <c r="R143" s="66"/>
      <c r="S143" s="66"/>
      <c r="T143" s="66"/>
      <c r="U143" s="65"/>
    </row>
    <row r="144" spans="1:21" ht="12.75" customHeight="1">
      <c r="A144" s="70" t="s">
        <v>75</v>
      </c>
      <c r="B144" s="71" t="s">
        <v>76</v>
      </c>
      <c r="C144" s="70" t="s">
        <v>11</v>
      </c>
      <c r="D144" s="16" t="s">
        <v>9</v>
      </c>
      <c r="E144" s="17">
        <f>E146+E147+E148+E149</f>
        <v>99508.06</v>
      </c>
      <c r="F144" s="17">
        <f aca="true" t="shared" si="30" ref="F144:L144">F146+F147+F148+F149</f>
        <v>0</v>
      </c>
      <c r="G144" s="17">
        <f t="shared" si="30"/>
        <v>99508.06</v>
      </c>
      <c r="H144" s="17">
        <f t="shared" si="30"/>
        <v>0</v>
      </c>
      <c r="I144" s="17">
        <f t="shared" si="30"/>
        <v>0</v>
      </c>
      <c r="J144" s="17">
        <f t="shared" si="30"/>
        <v>0</v>
      </c>
      <c r="K144" s="17">
        <f t="shared" si="30"/>
        <v>0</v>
      </c>
      <c r="L144" s="17">
        <f t="shared" si="30"/>
        <v>0</v>
      </c>
      <c r="M144" s="65"/>
      <c r="N144" s="66"/>
      <c r="O144" s="66"/>
      <c r="P144" s="66"/>
      <c r="Q144" s="66"/>
      <c r="R144" s="66"/>
      <c r="S144" s="66"/>
      <c r="T144" s="66"/>
      <c r="U144" s="65"/>
    </row>
    <row r="145" spans="1:21" ht="12.75" customHeight="1">
      <c r="A145" s="65"/>
      <c r="B145" s="67"/>
      <c r="C145" s="65"/>
      <c r="D145" s="22" t="s">
        <v>24</v>
      </c>
      <c r="E145" s="23"/>
      <c r="F145" s="23"/>
      <c r="G145" s="23"/>
      <c r="H145" s="23"/>
      <c r="I145" s="23"/>
      <c r="J145" s="23"/>
      <c r="K145" s="23"/>
      <c r="L145" s="24"/>
      <c r="M145" s="65"/>
      <c r="N145" s="66"/>
      <c r="O145" s="66"/>
      <c r="P145" s="66"/>
      <c r="Q145" s="66"/>
      <c r="R145" s="66"/>
      <c r="S145" s="66"/>
      <c r="T145" s="66"/>
      <c r="U145" s="65"/>
    </row>
    <row r="146" spans="1:21" ht="12.75" customHeight="1">
      <c r="A146" s="65"/>
      <c r="B146" s="67"/>
      <c r="C146" s="65"/>
      <c r="D146" s="16" t="s">
        <v>25</v>
      </c>
      <c r="E146" s="17">
        <f>F146+G146+H146+I146+J146+K146+L146</f>
        <v>99508.06</v>
      </c>
      <c r="F146" s="17">
        <v>0</v>
      </c>
      <c r="G146" s="17">
        <v>99508.06</v>
      </c>
      <c r="H146" s="17">
        <v>0</v>
      </c>
      <c r="I146" s="17">
        <v>0</v>
      </c>
      <c r="J146" s="17">
        <v>0</v>
      </c>
      <c r="K146" s="17">
        <v>0</v>
      </c>
      <c r="L146" s="17">
        <v>0</v>
      </c>
      <c r="M146" s="65"/>
      <c r="N146" s="66"/>
      <c r="O146" s="66"/>
      <c r="P146" s="66"/>
      <c r="Q146" s="66"/>
      <c r="R146" s="66"/>
      <c r="S146" s="66"/>
      <c r="T146" s="66"/>
      <c r="U146" s="65"/>
    </row>
    <row r="147" spans="1:21" ht="12.75" customHeight="1">
      <c r="A147" s="65"/>
      <c r="B147" s="67"/>
      <c r="C147" s="65"/>
      <c r="D147" s="16" t="s">
        <v>26</v>
      </c>
      <c r="E147" s="17">
        <f>F147+G147+H147+I147+J147+K147+L147</f>
        <v>0</v>
      </c>
      <c r="F147" s="17">
        <v>0</v>
      </c>
      <c r="G147" s="17">
        <v>0</v>
      </c>
      <c r="H147" s="17">
        <v>0</v>
      </c>
      <c r="I147" s="17">
        <v>0</v>
      </c>
      <c r="J147" s="17">
        <v>0</v>
      </c>
      <c r="K147" s="17">
        <v>0</v>
      </c>
      <c r="L147" s="17">
        <v>0</v>
      </c>
      <c r="M147" s="65"/>
      <c r="N147" s="66"/>
      <c r="O147" s="66"/>
      <c r="P147" s="66"/>
      <c r="Q147" s="66"/>
      <c r="R147" s="66"/>
      <c r="S147" s="66"/>
      <c r="T147" s="66"/>
      <c r="U147" s="65"/>
    </row>
    <row r="148" spans="1:21" ht="12.75" customHeight="1">
      <c r="A148" s="65"/>
      <c r="B148" s="67"/>
      <c r="C148" s="65"/>
      <c r="D148" s="16" t="s">
        <v>27</v>
      </c>
      <c r="E148" s="17">
        <f>F148+G148+H148+I148+J148+K148+L148</f>
        <v>0</v>
      </c>
      <c r="F148" s="17">
        <v>0</v>
      </c>
      <c r="G148" s="17">
        <v>0</v>
      </c>
      <c r="H148" s="17">
        <v>0</v>
      </c>
      <c r="I148" s="17">
        <v>0</v>
      </c>
      <c r="J148" s="17">
        <v>0</v>
      </c>
      <c r="K148" s="17">
        <v>0</v>
      </c>
      <c r="L148" s="17">
        <v>0</v>
      </c>
      <c r="M148" s="65"/>
      <c r="N148" s="66"/>
      <c r="O148" s="66"/>
      <c r="P148" s="66"/>
      <c r="Q148" s="66"/>
      <c r="R148" s="66"/>
      <c r="S148" s="66"/>
      <c r="T148" s="66"/>
      <c r="U148" s="65"/>
    </row>
    <row r="149" spans="1:21" ht="12.75" customHeight="1">
      <c r="A149" s="68"/>
      <c r="B149" s="69"/>
      <c r="C149" s="68"/>
      <c r="D149" s="16" t="s">
        <v>28</v>
      </c>
      <c r="E149" s="17">
        <f>F149+G149+H149+I149+J149+K149+L149</f>
        <v>0</v>
      </c>
      <c r="F149" s="17">
        <v>0</v>
      </c>
      <c r="G149" s="17">
        <v>0</v>
      </c>
      <c r="H149" s="17">
        <v>0</v>
      </c>
      <c r="I149" s="17">
        <v>0</v>
      </c>
      <c r="J149" s="17">
        <v>0</v>
      </c>
      <c r="K149" s="17">
        <v>0</v>
      </c>
      <c r="L149" s="17">
        <v>0</v>
      </c>
      <c r="M149" s="65"/>
      <c r="N149" s="66"/>
      <c r="O149" s="66"/>
      <c r="P149" s="66"/>
      <c r="Q149" s="66"/>
      <c r="R149" s="66"/>
      <c r="S149" s="66"/>
      <c r="T149" s="66"/>
      <c r="U149" s="65"/>
    </row>
    <row r="150" spans="1:21" ht="12.75" customHeight="1">
      <c r="A150" s="70" t="s">
        <v>77</v>
      </c>
      <c r="B150" s="71" t="s">
        <v>78</v>
      </c>
      <c r="C150" s="70" t="s">
        <v>11</v>
      </c>
      <c r="D150" s="16" t="s">
        <v>9</v>
      </c>
      <c r="E150" s="17">
        <f>E152+E153+E154+E155</f>
        <v>150000</v>
      </c>
      <c r="F150" s="17">
        <f aca="true" t="shared" si="31" ref="F150:L150">F152+F153+F154+F155</f>
        <v>0</v>
      </c>
      <c r="G150" s="17">
        <f t="shared" si="31"/>
        <v>150000</v>
      </c>
      <c r="H150" s="17">
        <f t="shared" si="31"/>
        <v>0</v>
      </c>
      <c r="I150" s="17">
        <f t="shared" si="31"/>
        <v>0</v>
      </c>
      <c r="J150" s="17">
        <f t="shared" si="31"/>
        <v>0</v>
      </c>
      <c r="K150" s="17">
        <f t="shared" si="31"/>
        <v>0</v>
      </c>
      <c r="L150" s="17">
        <f t="shared" si="31"/>
        <v>0</v>
      </c>
      <c r="M150" s="65"/>
      <c r="N150" s="66"/>
      <c r="O150" s="66"/>
      <c r="P150" s="66"/>
      <c r="Q150" s="66"/>
      <c r="R150" s="66"/>
      <c r="S150" s="66"/>
      <c r="T150" s="66"/>
      <c r="U150" s="65"/>
    </row>
    <row r="151" spans="1:21" ht="12.75" customHeight="1">
      <c r="A151" s="65"/>
      <c r="B151" s="67"/>
      <c r="C151" s="65"/>
      <c r="D151" s="22" t="s">
        <v>24</v>
      </c>
      <c r="E151" s="23"/>
      <c r="F151" s="23"/>
      <c r="G151" s="23"/>
      <c r="H151" s="23"/>
      <c r="I151" s="23"/>
      <c r="J151" s="23"/>
      <c r="K151" s="23"/>
      <c r="L151" s="24"/>
      <c r="M151" s="65"/>
      <c r="N151" s="66"/>
      <c r="O151" s="66"/>
      <c r="P151" s="66"/>
      <c r="Q151" s="66"/>
      <c r="R151" s="66"/>
      <c r="S151" s="66"/>
      <c r="T151" s="66"/>
      <c r="U151" s="65"/>
    </row>
    <row r="152" spans="1:21" ht="12.75" customHeight="1">
      <c r="A152" s="65"/>
      <c r="B152" s="67"/>
      <c r="C152" s="65"/>
      <c r="D152" s="16" t="s">
        <v>25</v>
      </c>
      <c r="E152" s="17">
        <f>F152+G152+H152+I152+J152+K152+L152</f>
        <v>150000</v>
      </c>
      <c r="F152" s="17">
        <v>0</v>
      </c>
      <c r="G152" s="17">
        <v>150000</v>
      </c>
      <c r="H152" s="17">
        <v>0</v>
      </c>
      <c r="I152" s="17">
        <v>0</v>
      </c>
      <c r="J152" s="17">
        <v>0</v>
      </c>
      <c r="K152" s="17">
        <v>0</v>
      </c>
      <c r="L152" s="17">
        <v>0</v>
      </c>
      <c r="M152" s="65"/>
      <c r="N152" s="66"/>
      <c r="O152" s="66"/>
      <c r="P152" s="66"/>
      <c r="Q152" s="66"/>
      <c r="R152" s="66"/>
      <c r="S152" s="66"/>
      <c r="T152" s="66"/>
      <c r="U152" s="65"/>
    </row>
    <row r="153" spans="1:21" ht="12.75" customHeight="1">
      <c r="A153" s="65"/>
      <c r="B153" s="67"/>
      <c r="C153" s="65"/>
      <c r="D153" s="16" t="s">
        <v>26</v>
      </c>
      <c r="E153" s="17">
        <f>F153+G153+H153+I153+J153+K153+L153</f>
        <v>0</v>
      </c>
      <c r="F153" s="17">
        <v>0</v>
      </c>
      <c r="G153" s="17">
        <v>0</v>
      </c>
      <c r="H153" s="17">
        <v>0</v>
      </c>
      <c r="I153" s="17">
        <v>0</v>
      </c>
      <c r="J153" s="17">
        <v>0</v>
      </c>
      <c r="K153" s="17">
        <v>0</v>
      </c>
      <c r="L153" s="17">
        <v>0</v>
      </c>
      <c r="M153" s="65"/>
      <c r="N153" s="66"/>
      <c r="O153" s="66"/>
      <c r="P153" s="66"/>
      <c r="Q153" s="66"/>
      <c r="R153" s="66"/>
      <c r="S153" s="66"/>
      <c r="T153" s="66"/>
      <c r="U153" s="65"/>
    </row>
    <row r="154" spans="1:21" ht="12.75" customHeight="1">
      <c r="A154" s="65"/>
      <c r="B154" s="67"/>
      <c r="C154" s="65"/>
      <c r="D154" s="16" t="s">
        <v>27</v>
      </c>
      <c r="E154" s="17">
        <f>F154+G154+H154+I154+J154+K154+L154</f>
        <v>0</v>
      </c>
      <c r="F154" s="17">
        <v>0</v>
      </c>
      <c r="G154" s="17">
        <v>0</v>
      </c>
      <c r="H154" s="17">
        <v>0</v>
      </c>
      <c r="I154" s="17">
        <v>0</v>
      </c>
      <c r="J154" s="17">
        <v>0</v>
      </c>
      <c r="K154" s="17">
        <v>0</v>
      </c>
      <c r="L154" s="17">
        <v>0</v>
      </c>
      <c r="M154" s="65"/>
      <c r="N154" s="66"/>
      <c r="O154" s="66"/>
      <c r="P154" s="66"/>
      <c r="Q154" s="66"/>
      <c r="R154" s="66"/>
      <c r="S154" s="66"/>
      <c r="T154" s="66"/>
      <c r="U154" s="65"/>
    </row>
    <row r="155" spans="1:21" ht="12.75" customHeight="1">
      <c r="A155" s="68"/>
      <c r="B155" s="69"/>
      <c r="C155" s="68"/>
      <c r="D155" s="16" t="s">
        <v>28</v>
      </c>
      <c r="E155" s="17">
        <f>F155+G155+H155+I155+J155+K155+L155</f>
        <v>0</v>
      </c>
      <c r="F155" s="17">
        <v>0</v>
      </c>
      <c r="G155" s="17">
        <v>0</v>
      </c>
      <c r="H155" s="17">
        <v>0</v>
      </c>
      <c r="I155" s="17">
        <v>0</v>
      </c>
      <c r="J155" s="17">
        <v>0</v>
      </c>
      <c r="K155" s="17">
        <v>0</v>
      </c>
      <c r="L155" s="17">
        <v>0</v>
      </c>
      <c r="M155" s="65"/>
      <c r="N155" s="66"/>
      <c r="O155" s="66"/>
      <c r="P155" s="66"/>
      <c r="Q155" s="66"/>
      <c r="R155" s="66"/>
      <c r="S155" s="66"/>
      <c r="T155" s="66"/>
      <c r="U155" s="65"/>
    </row>
    <row r="156" spans="1:21" ht="12.75" customHeight="1">
      <c r="A156" s="70" t="s">
        <v>79</v>
      </c>
      <c r="B156" s="71" t="s">
        <v>80</v>
      </c>
      <c r="C156" s="70" t="s">
        <v>11</v>
      </c>
      <c r="D156" s="16" t="s">
        <v>9</v>
      </c>
      <c r="E156" s="17">
        <f>E158+E159+E160+E161</f>
        <v>399500</v>
      </c>
      <c r="F156" s="17">
        <f aca="true" t="shared" si="32" ref="F156:L156">F158+F159+F160+F161</f>
        <v>0</v>
      </c>
      <c r="G156" s="17">
        <f t="shared" si="32"/>
        <v>399500</v>
      </c>
      <c r="H156" s="17">
        <f t="shared" si="32"/>
        <v>0</v>
      </c>
      <c r="I156" s="17">
        <f t="shared" si="32"/>
        <v>0</v>
      </c>
      <c r="J156" s="17">
        <f t="shared" si="32"/>
        <v>0</v>
      </c>
      <c r="K156" s="17">
        <f t="shared" si="32"/>
        <v>0</v>
      </c>
      <c r="L156" s="17">
        <f t="shared" si="32"/>
        <v>0</v>
      </c>
      <c r="M156" s="65"/>
      <c r="N156" s="66"/>
      <c r="O156" s="66"/>
      <c r="P156" s="66"/>
      <c r="Q156" s="66"/>
      <c r="R156" s="66"/>
      <c r="S156" s="66"/>
      <c r="T156" s="66"/>
      <c r="U156" s="65"/>
    </row>
    <row r="157" spans="1:21" ht="12.75" customHeight="1">
      <c r="A157" s="65"/>
      <c r="B157" s="67"/>
      <c r="C157" s="65"/>
      <c r="D157" s="22" t="s">
        <v>24</v>
      </c>
      <c r="E157" s="23"/>
      <c r="F157" s="23"/>
      <c r="G157" s="23"/>
      <c r="H157" s="23"/>
      <c r="I157" s="23"/>
      <c r="J157" s="23"/>
      <c r="K157" s="23"/>
      <c r="L157" s="24"/>
      <c r="M157" s="65"/>
      <c r="N157" s="66"/>
      <c r="O157" s="66"/>
      <c r="P157" s="66"/>
      <c r="Q157" s="66"/>
      <c r="R157" s="66"/>
      <c r="S157" s="66"/>
      <c r="T157" s="66"/>
      <c r="U157" s="65"/>
    </row>
    <row r="158" spans="1:21" ht="12.75" customHeight="1">
      <c r="A158" s="65"/>
      <c r="B158" s="67"/>
      <c r="C158" s="65"/>
      <c r="D158" s="16" t="s">
        <v>25</v>
      </c>
      <c r="E158" s="17">
        <f>F158+G158+H158+I158+J158+K158+L158</f>
        <v>399500</v>
      </c>
      <c r="F158" s="17">
        <v>0</v>
      </c>
      <c r="G158" s="17">
        <v>399500</v>
      </c>
      <c r="H158" s="17">
        <v>0</v>
      </c>
      <c r="I158" s="17">
        <v>0</v>
      </c>
      <c r="J158" s="17">
        <v>0</v>
      </c>
      <c r="K158" s="17">
        <v>0</v>
      </c>
      <c r="L158" s="17">
        <v>0</v>
      </c>
      <c r="M158" s="65"/>
      <c r="N158" s="66"/>
      <c r="O158" s="66"/>
      <c r="P158" s="66"/>
      <c r="Q158" s="66"/>
      <c r="R158" s="66"/>
      <c r="S158" s="66"/>
      <c r="T158" s="66"/>
      <c r="U158" s="65"/>
    </row>
    <row r="159" spans="1:21" ht="12.75" customHeight="1">
      <c r="A159" s="65"/>
      <c r="B159" s="67"/>
      <c r="C159" s="65"/>
      <c r="D159" s="16" t="s">
        <v>26</v>
      </c>
      <c r="E159" s="17">
        <f>F159+G159+H159+I159+J159+K159+L159</f>
        <v>0</v>
      </c>
      <c r="F159" s="17">
        <v>0</v>
      </c>
      <c r="G159" s="17">
        <v>0</v>
      </c>
      <c r="H159" s="17">
        <v>0</v>
      </c>
      <c r="I159" s="17">
        <v>0</v>
      </c>
      <c r="J159" s="17">
        <v>0</v>
      </c>
      <c r="K159" s="17">
        <v>0</v>
      </c>
      <c r="L159" s="17">
        <v>0</v>
      </c>
      <c r="M159" s="65"/>
      <c r="N159" s="66"/>
      <c r="O159" s="66"/>
      <c r="P159" s="66"/>
      <c r="Q159" s="66"/>
      <c r="R159" s="66"/>
      <c r="S159" s="66"/>
      <c r="T159" s="66"/>
      <c r="U159" s="65"/>
    </row>
    <row r="160" spans="1:21" ht="12.75" customHeight="1">
      <c r="A160" s="65"/>
      <c r="B160" s="67"/>
      <c r="C160" s="65"/>
      <c r="D160" s="16" t="s">
        <v>27</v>
      </c>
      <c r="E160" s="17">
        <f>F160+G160+H160+I160+J160+K160+L160</f>
        <v>0</v>
      </c>
      <c r="F160" s="17">
        <v>0</v>
      </c>
      <c r="G160" s="17">
        <v>0</v>
      </c>
      <c r="H160" s="17">
        <v>0</v>
      </c>
      <c r="I160" s="17">
        <v>0</v>
      </c>
      <c r="J160" s="17">
        <v>0</v>
      </c>
      <c r="K160" s="17">
        <v>0</v>
      </c>
      <c r="L160" s="17">
        <v>0</v>
      </c>
      <c r="M160" s="65"/>
      <c r="N160" s="66"/>
      <c r="O160" s="66"/>
      <c r="P160" s="66"/>
      <c r="Q160" s="66"/>
      <c r="R160" s="66"/>
      <c r="S160" s="66"/>
      <c r="T160" s="66"/>
      <c r="U160" s="65"/>
    </row>
    <row r="161" spans="1:21" ht="12.75" customHeight="1">
      <c r="A161" s="68"/>
      <c r="B161" s="69"/>
      <c r="C161" s="68"/>
      <c r="D161" s="16" t="s">
        <v>28</v>
      </c>
      <c r="E161" s="17">
        <f>F161+G161+H161+I161+J161+K161+L161</f>
        <v>0</v>
      </c>
      <c r="F161" s="17">
        <v>0</v>
      </c>
      <c r="G161" s="17">
        <v>0</v>
      </c>
      <c r="H161" s="17">
        <v>0</v>
      </c>
      <c r="I161" s="17">
        <v>0</v>
      </c>
      <c r="J161" s="17">
        <v>0</v>
      </c>
      <c r="K161" s="17">
        <v>0</v>
      </c>
      <c r="L161" s="17">
        <v>0</v>
      </c>
      <c r="M161" s="68"/>
      <c r="N161" s="72"/>
      <c r="O161" s="72"/>
      <c r="P161" s="72"/>
      <c r="Q161" s="72"/>
      <c r="R161" s="72"/>
      <c r="S161" s="72"/>
      <c r="T161" s="72"/>
      <c r="U161" s="68"/>
    </row>
    <row r="162" spans="1:21" ht="12.75" customHeight="1">
      <c r="A162" s="13"/>
      <c r="B162" s="41" t="s">
        <v>81</v>
      </c>
      <c r="C162" s="15" t="s">
        <v>10</v>
      </c>
      <c r="D162" s="16" t="s">
        <v>9</v>
      </c>
      <c r="E162" s="17">
        <f>E164+E165+E166+E167</f>
        <v>13134139.799999999</v>
      </c>
      <c r="F162" s="17">
        <f aca="true" t="shared" si="33" ref="F162:L162">F164+F165+F166+F167</f>
        <v>3345273</v>
      </c>
      <c r="G162" s="17">
        <f t="shared" si="33"/>
        <v>9788866.799999999</v>
      </c>
      <c r="H162" s="17">
        <f t="shared" si="33"/>
        <v>0</v>
      </c>
      <c r="I162" s="17">
        <f t="shared" si="33"/>
        <v>0</v>
      </c>
      <c r="J162" s="17">
        <f t="shared" si="33"/>
        <v>0</v>
      </c>
      <c r="K162" s="17">
        <f t="shared" si="33"/>
        <v>0</v>
      </c>
      <c r="L162" s="17">
        <f t="shared" si="33"/>
        <v>0</v>
      </c>
      <c r="M162" s="56"/>
      <c r="N162" s="43"/>
      <c r="O162" s="43"/>
      <c r="P162" s="43"/>
      <c r="Q162" s="43"/>
      <c r="R162" s="43"/>
      <c r="S162" s="43"/>
      <c r="T162" s="43"/>
      <c r="U162" s="59"/>
    </row>
    <row r="163" spans="1:21" ht="16.5" customHeight="1">
      <c r="A163" s="13"/>
      <c r="B163" s="45"/>
      <c r="C163" s="21"/>
      <c r="D163" s="22" t="s">
        <v>24</v>
      </c>
      <c r="E163" s="23"/>
      <c r="F163" s="23"/>
      <c r="G163" s="23"/>
      <c r="H163" s="23"/>
      <c r="I163" s="23"/>
      <c r="J163" s="23"/>
      <c r="K163" s="23"/>
      <c r="L163" s="24"/>
      <c r="M163" s="57"/>
      <c r="N163" s="46"/>
      <c r="O163" s="46"/>
      <c r="P163" s="46"/>
      <c r="Q163" s="46"/>
      <c r="R163" s="46"/>
      <c r="S163" s="46"/>
      <c r="T163" s="46"/>
      <c r="U163" s="60"/>
    </row>
    <row r="164" spans="1:21" ht="12.75" customHeight="1">
      <c r="A164" s="13"/>
      <c r="B164" s="45"/>
      <c r="C164" s="21"/>
      <c r="D164" s="16" t="s">
        <v>25</v>
      </c>
      <c r="E164" s="17">
        <f>F164+G164+H164+I164+J164+K164+L164</f>
        <v>12021739.799999999</v>
      </c>
      <c r="F164" s="17">
        <f>F110+F116+F122+F128</f>
        <v>3345273</v>
      </c>
      <c r="G164" s="17">
        <f>G134+G146+G152+G158</f>
        <v>8676466.799999999</v>
      </c>
      <c r="H164" s="17">
        <f aca="true" t="shared" si="34" ref="H164:L167">H110+H116+H122+H128</f>
        <v>0</v>
      </c>
      <c r="I164" s="17">
        <f t="shared" si="34"/>
        <v>0</v>
      </c>
      <c r="J164" s="17">
        <f t="shared" si="34"/>
        <v>0</v>
      </c>
      <c r="K164" s="17">
        <f t="shared" si="34"/>
        <v>0</v>
      </c>
      <c r="L164" s="17">
        <f t="shared" si="34"/>
        <v>0</v>
      </c>
      <c r="M164" s="57"/>
      <c r="N164" s="46"/>
      <c r="O164" s="46"/>
      <c r="P164" s="46"/>
      <c r="Q164" s="46"/>
      <c r="R164" s="46"/>
      <c r="S164" s="46"/>
      <c r="T164" s="46"/>
      <c r="U164" s="60"/>
    </row>
    <row r="165" spans="1:21" ht="12.75" customHeight="1">
      <c r="A165" s="13"/>
      <c r="B165" s="45"/>
      <c r="C165" s="21"/>
      <c r="D165" s="16" t="s">
        <v>26</v>
      </c>
      <c r="E165" s="17">
        <f>F165+G165+H165+I165+J165+K165+L165</f>
        <v>0</v>
      </c>
      <c r="F165" s="17">
        <f>F111+F117+F123+F129</f>
        <v>0</v>
      </c>
      <c r="G165" s="17">
        <f>G111+G117+G123+G129</f>
        <v>0</v>
      </c>
      <c r="H165" s="17">
        <f t="shared" si="34"/>
        <v>0</v>
      </c>
      <c r="I165" s="17">
        <f t="shared" si="34"/>
        <v>0</v>
      </c>
      <c r="J165" s="17">
        <f t="shared" si="34"/>
        <v>0</v>
      </c>
      <c r="K165" s="17">
        <f t="shared" si="34"/>
        <v>0</v>
      </c>
      <c r="L165" s="17">
        <f t="shared" si="34"/>
        <v>0</v>
      </c>
      <c r="M165" s="57"/>
      <c r="N165" s="46"/>
      <c r="O165" s="46"/>
      <c r="P165" s="46"/>
      <c r="Q165" s="46"/>
      <c r="R165" s="46"/>
      <c r="S165" s="46"/>
      <c r="T165" s="46"/>
      <c r="U165" s="60"/>
    </row>
    <row r="166" spans="1:21" ht="12.75" customHeight="1">
      <c r="A166" s="13"/>
      <c r="B166" s="45"/>
      <c r="C166" s="21"/>
      <c r="D166" s="16" t="s">
        <v>27</v>
      </c>
      <c r="E166" s="17">
        <f>F166+G166+H166+I166+J166+K166+L166</f>
        <v>1112400</v>
      </c>
      <c r="F166" s="17">
        <f>F112+F118+F124+F130</f>
        <v>0</v>
      </c>
      <c r="G166" s="17">
        <f>G136</f>
        <v>1112400</v>
      </c>
      <c r="H166" s="17">
        <f t="shared" si="34"/>
        <v>0</v>
      </c>
      <c r="I166" s="17">
        <f t="shared" si="34"/>
        <v>0</v>
      </c>
      <c r="J166" s="17">
        <f t="shared" si="34"/>
        <v>0</v>
      </c>
      <c r="K166" s="17">
        <f t="shared" si="34"/>
        <v>0</v>
      </c>
      <c r="L166" s="17">
        <f t="shared" si="34"/>
        <v>0</v>
      </c>
      <c r="M166" s="57"/>
      <c r="N166" s="46"/>
      <c r="O166" s="46"/>
      <c r="P166" s="46"/>
      <c r="Q166" s="46"/>
      <c r="R166" s="46"/>
      <c r="S166" s="46"/>
      <c r="T166" s="46"/>
      <c r="U166" s="60"/>
    </row>
    <row r="167" spans="1:21" ht="12.75" customHeight="1">
      <c r="A167" s="13"/>
      <c r="B167" s="47"/>
      <c r="C167" s="28"/>
      <c r="D167" s="16" t="s">
        <v>28</v>
      </c>
      <c r="E167" s="17">
        <f>F167+G167+H167+I167+J167+K167+L167</f>
        <v>0</v>
      </c>
      <c r="F167" s="17">
        <f>F113+F119+F125+F131</f>
        <v>0</v>
      </c>
      <c r="G167" s="17">
        <f>G113+G119+G125+G131</f>
        <v>0</v>
      </c>
      <c r="H167" s="17">
        <f t="shared" si="34"/>
        <v>0</v>
      </c>
      <c r="I167" s="17">
        <f t="shared" si="34"/>
        <v>0</v>
      </c>
      <c r="J167" s="17">
        <f t="shared" si="34"/>
        <v>0</v>
      </c>
      <c r="K167" s="17">
        <f t="shared" si="34"/>
        <v>0</v>
      </c>
      <c r="L167" s="17">
        <f t="shared" si="34"/>
        <v>0</v>
      </c>
      <c r="M167" s="57"/>
      <c r="N167" s="49"/>
      <c r="O167" s="49"/>
      <c r="P167" s="49"/>
      <c r="Q167" s="49"/>
      <c r="R167" s="49"/>
      <c r="S167" s="49"/>
      <c r="T167" s="49"/>
      <c r="U167" s="60"/>
    </row>
    <row r="168" spans="1:21" ht="12.75">
      <c r="A168" s="9">
        <v>6</v>
      </c>
      <c r="B168" s="73" t="s">
        <v>82</v>
      </c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74"/>
      <c r="U168" s="75"/>
    </row>
    <row r="169" spans="1:21" ht="13.5" customHeight="1">
      <c r="A169" s="13" t="s">
        <v>83</v>
      </c>
      <c r="B169" s="14" t="s">
        <v>84</v>
      </c>
      <c r="C169" s="15" t="s">
        <v>10</v>
      </c>
      <c r="D169" s="16" t="s">
        <v>9</v>
      </c>
      <c r="E169" s="17">
        <f>E171+E172+E173+E174</f>
        <v>518644</v>
      </c>
      <c r="F169" s="17">
        <f aca="true" t="shared" si="35" ref="F169:L169">F171+F172+F173+F174</f>
        <v>518644</v>
      </c>
      <c r="G169" s="17">
        <f t="shared" si="35"/>
        <v>0</v>
      </c>
      <c r="H169" s="17">
        <f t="shared" si="35"/>
        <v>0</v>
      </c>
      <c r="I169" s="17">
        <f t="shared" si="35"/>
        <v>0</v>
      </c>
      <c r="J169" s="17">
        <f t="shared" si="35"/>
        <v>0</v>
      </c>
      <c r="K169" s="17">
        <f t="shared" si="35"/>
        <v>0</v>
      </c>
      <c r="L169" s="17">
        <f t="shared" si="35"/>
        <v>0</v>
      </c>
      <c r="M169" s="76" t="s">
        <v>85</v>
      </c>
      <c r="N169" s="19">
        <v>100</v>
      </c>
      <c r="O169" s="19">
        <v>0</v>
      </c>
      <c r="P169" s="19">
        <v>0</v>
      </c>
      <c r="Q169" s="19">
        <v>0</v>
      </c>
      <c r="R169" s="19">
        <v>0</v>
      </c>
      <c r="S169" s="19">
        <v>0</v>
      </c>
      <c r="T169" s="19">
        <v>0</v>
      </c>
      <c r="U169" s="42" t="s">
        <v>23</v>
      </c>
    </row>
    <row r="170" spans="1:21" ht="16.5" customHeight="1">
      <c r="A170" s="13"/>
      <c r="B170" s="14"/>
      <c r="C170" s="21"/>
      <c r="D170" s="22" t="s">
        <v>24</v>
      </c>
      <c r="E170" s="23"/>
      <c r="F170" s="23"/>
      <c r="G170" s="23"/>
      <c r="H170" s="23"/>
      <c r="I170" s="23"/>
      <c r="J170" s="23"/>
      <c r="K170" s="23"/>
      <c r="L170" s="24"/>
      <c r="M170" s="77"/>
      <c r="N170" s="26"/>
      <c r="O170" s="26"/>
      <c r="P170" s="26"/>
      <c r="Q170" s="26"/>
      <c r="R170" s="26"/>
      <c r="S170" s="26"/>
      <c r="T170" s="26"/>
      <c r="U170" s="32"/>
    </row>
    <row r="171" spans="1:21" ht="12.75" customHeight="1">
      <c r="A171" s="13"/>
      <c r="B171" s="14"/>
      <c r="C171" s="21"/>
      <c r="D171" s="16" t="s">
        <v>25</v>
      </c>
      <c r="E171" s="17">
        <f>F171+G171+H171+I171+J171+K171+L171</f>
        <v>518644</v>
      </c>
      <c r="F171" s="17">
        <v>518644</v>
      </c>
      <c r="G171" s="17">
        <v>0</v>
      </c>
      <c r="H171" s="17">
        <v>0</v>
      </c>
      <c r="I171" s="17">
        <v>0</v>
      </c>
      <c r="J171" s="17">
        <v>0</v>
      </c>
      <c r="K171" s="17">
        <v>0</v>
      </c>
      <c r="L171" s="17">
        <v>0</v>
      </c>
      <c r="M171" s="77"/>
      <c r="N171" s="26"/>
      <c r="O171" s="26"/>
      <c r="P171" s="26"/>
      <c r="Q171" s="26"/>
      <c r="R171" s="26"/>
      <c r="S171" s="26"/>
      <c r="T171" s="26"/>
      <c r="U171" s="32"/>
    </row>
    <row r="172" spans="1:21" ht="12.75" customHeight="1">
      <c r="A172" s="13"/>
      <c r="B172" s="14"/>
      <c r="C172" s="21"/>
      <c r="D172" s="16" t="s">
        <v>26</v>
      </c>
      <c r="E172" s="17">
        <f>F172+G172+H172+I172+J172+K172+L172</f>
        <v>0</v>
      </c>
      <c r="F172" s="17">
        <v>0</v>
      </c>
      <c r="G172" s="17">
        <v>0</v>
      </c>
      <c r="H172" s="17">
        <v>0</v>
      </c>
      <c r="I172" s="17">
        <v>0</v>
      </c>
      <c r="J172" s="17">
        <v>0</v>
      </c>
      <c r="K172" s="17">
        <v>0</v>
      </c>
      <c r="L172" s="17">
        <v>0</v>
      </c>
      <c r="M172" s="77"/>
      <c r="N172" s="26"/>
      <c r="O172" s="26"/>
      <c r="P172" s="26"/>
      <c r="Q172" s="26"/>
      <c r="R172" s="26"/>
      <c r="S172" s="26"/>
      <c r="T172" s="26"/>
      <c r="U172" s="32"/>
    </row>
    <row r="173" spans="1:21" ht="12.75" customHeight="1">
      <c r="A173" s="13"/>
      <c r="B173" s="14"/>
      <c r="C173" s="21"/>
      <c r="D173" s="16" t="s">
        <v>27</v>
      </c>
      <c r="E173" s="17">
        <f>F173+G173+H173+I173+J173+K173+L173</f>
        <v>0</v>
      </c>
      <c r="F173" s="17">
        <v>0</v>
      </c>
      <c r="G173" s="17">
        <v>0</v>
      </c>
      <c r="H173" s="17">
        <v>0</v>
      </c>
      <c r="I173" s="17">
        <v>0</v>
      </c>
      <c r="J173" s="17">
        <v>0</v>
      </c>
      <c r="K173" s="17">
        <v>0</v>
      </c>
      <c r="L173" s="17">
        <v>0</v>
      </c>
      <c r="M173" s="77"/>
      <c r="N173" s="26"/>
      <c r="O173" s="26"/>
      <c r="P173" s="26"/>
      <c r="Q173" s="26"/>
      <c r="R173" s="26"/>
      <c r="S173" s="26"/>
      <c r="T173" s="26"/>
      <c r="U173" s="32"/>
    </row>
    <row r="174" spans="1:21" ht="12.75" customHeight="1">
      <c r="A174" s="13"/>
      <c r="B174" s="14"/>
      <c r="C174" s="28"/>
      <c r="D174" s="16" t="s">
        <v>28</v>
      </c>
      <c r="E174" s="17">
        <f>F174+G174+H174+I174+J174+K174+L174</f>
        <v>0</v>
      </c>
      <c r="F174" s="17">
        <v>0</v>
      </c>
      <c r="G174" s="17">
        <v>0</v>
      </c>
      <c r="H174" s="17">
        <v>0</v>
      </c>
      <c r="I174" s="17">
        <v>0</v>
      </c>
      <c r="J174" s="17">
        <v>0</v>
      </c>
      <c r="K174" s="17">
        <v>0</v>
      </c>
      <c r="L174" s="17">
        <v>0</v>
      </c>
      <c r="M174" s="78"/>
      <c r="N174" s="39"/>
      <c r="O174" s="39"/>
      <c r="P174" s="39"/>
      <c r="Q174" s="39"/>
      <c r="R174" s="39"/>
      <c r="S174" s="39"/>
      <c r="T174" s="39"/>
      <c r="U174" s="34"/>
    </row>
    <row r="175" spans="1:21" ht="12.75" customHeight="1">
      <c r="A175" s="13"/>
      <c r="B175" s="41" t="s">
        <v>86</v>
      </c>
      <c r="C175" s="15" t="s">
        <v>10</v>
      </c>
      <c r="D175" s="16" t="s">
        <v>9</v>
      </c>
      <c r="E175" s="17">
        <f>E177+E178+E179+E180</f>
        <v>518644</v>
      </c>
      <c r="F175" s="17">
        <f aca="true" t="shared" si="36" ref="F175:L175">F177+F178+F179+F180</f>
        <v>518644</v>
      </c>
      <c r="G175" s="17">
        <f t="shared" si="36"/>
        <v>0</v>
      </c>
      <c r="H175" s="17">
        <f t="shared" si="36"/>
        <v>0</v>
      </c>
      <c r="I175" s="17">
        <f t="shared" si="36"/>
        <v>0</v>
      </c>
      <c r="J175" s="17">
        <f t="shared" si="36"/>
        <v>0</v>
      </c>
      <c r="K175" s="17">
        <f t="shared" si="36"/>
        <v>0</v>
      </c>
      <c r="L175" s="17">
        <f t="shared" si="36"/>
        <v>0</v>
      </c>
      <c r="M175" s="56"/>
      <c r="N175" s="43"/>
      <c r="O175" s="43"/>
      <c r="P175" s="43"/>
      <c r="Q175" s="43"/>
      <c r="R175" s="43"/>
      <c r="S175" s="43"/>
      <c r="T175" s="43"/>
      <c r="U175" s="44"/>
    </row>
    <row r="176" spans="1:21" ht="16.5" customHeight="1">
      <c r="A176" s="13"/>
      <c r="B176" s="45"/>
      <c r="C176" s="21"/>
      <c r="D176" s="22" t="s">
        <v>24</v>
      </c>
      <c r="E176" s="23"/>
      <c r="F176" s="23"/>
      <c r="G176" s="23"/>
      <c r="H176" s="23"/>
      <c r="I176" s="23"/>
      <c r="J176" s="23"/>
      <c r="K176" s="23"/>
      <c r="L176" s="24"/>
      <c r="M176" s="57"/>
      <c r="N176" s="46"/>
      <c r="O176" s="46"/>
      <c r="P176" s="46"/>
      <c r="Q176" s="46"/>
      <c r="R176" s="46"/>
      <c r="S176" s="46"/>
      <c r="T176" s="46"/>
      <c r="U176" s="32"/>
    </row>
    <row r="177" spans="1:21" ht="12.75">
      <c r="A177" s="13"/>
      <c r="B177" s="45"/>
      <c r="C177" s="21"/>
      <c r="D177" s="16" t="s">
        <v>25</v>
      </c>
      <c r="E177" s="17">
        <f>F177+G177+H177+I177+J177+K177+L177</f>
        <v>518644</v>
      </c>
      <c r="F177" s="17">
        <f>F171</f>
        <v>518644</v>
      </c>
      <c r="G177" s="17">
        <f aca="true" t="shared" si="37" ref="G177:L178">G171</f>
        <v>0</v>
      </c>
      <c r="H177" s="17">
        <f t="shared" si="37"/>
        <v>0</v>
      </c>
      <c r="I177" s="17">
        <f t="shared" si="37"/>
        <v>0</v>
      </c>
      <c r="J177" s="17">
        <f t="shared" si="37"/>
        <v>0</v>
      </c>
      <c r="K177" s="17">
        <f t="shared" si="37"/>
        <v>0</v>
      </c>
      <c r="L177" s="17">
        <f t="shared" si="37"/>
        <v>0</v>
      </c>
      <c r="M177" s="57"/>
      <c r="N177" s="46"/>
      <c r="O177" s="46"/>
      <c r="P177" s="46"/>
      <c r="Q177" s="46"/>
      <c r="R177" s="46"/>
      <c r="S177" s="46"/>
      <c r="T177" s="46"/>
      <c r="U177" s="32"/>
    </row>
    <row r="178" spans="1:21" ht="12.75">
      <c r="A178" s="13"/>
      <c r="B178" s="45"/>
      <c r="C178" s="21"/>
      <c r="D178" s="16" t="s">
        <v>26</v>
      </c>
      <c r="E178" s="17">
        <f>F178+G178+H178+I178+J178+K178+L178</f>
        <v>0</v>
      </c>
      <c r="F178" s="17">
        <f>F172</f>
        <v>0</v>
      </c>
      <c r="G178" s="17">
        <f t="shared" si="37"/>
        <v>0</v>
      </c>
      <c r="H178" s="17">
        <f t="shared" si="37"/>
        <v>0</v>
      </c>
      <c r="I178" s="17">
        <f t="shared" si="37"/>
        <v>0</v>
      </c>
      <c r="J178" s="17">
        <f t="shared" si="37"/>
        <v>0</v>
      </c>
      <c r="K178" s="17">
        <f t="shared" si="37"/>
        <v>0</v>
      </c>
      <c r="L178" s="17">
        <f t="shared" si="37"/>
        <v>0</v>
      </c>
      <c r="M178" s="57"/>
      <c r="N178" s="46"/>
      <c r="O178" s="46"/>
      <c r="P178" s="46"/>
      <c r="Q178" s="46"/>
      <c r="R178" s="46"/>
      <c r="S178" s="46"/>
      <c r="T178" s="46"/>
      <c r="U178" s="32"/>
    </row>
    <row r="179" spans="1:21" ht="12.75">
      <c r="A179" s="13"/>
      <c r="B179" s="45"/>
      <c r="C179" s="21"/>
      <c r="D179" s="16" t="s">
        <v>27</v>
      </c>
      <c r="E179" s="17">
        <f>F179+G179+H179+I179+J179+K179+L179</f>
        <v>0</v>
      </c>
      <c r="F179" s="17">
        <f aca="true" t="shared" si="38" ref="F179:L180">F173</f>
        <v>0</v>
      </c>
      <c r="G179" s="17">
        <f t="shared" si="38"/>
        <v>0</v>
      </c>
      <c r="H179" s="17">
        <f t="shared" si="38"/>
        <v>0</v>
      </c>
      <c r="I179" s="17">
        <f t="shared" si="38"/>
        <v>0</v>
      </c>
      <c r="J179" s="17">
        <f t="shared" si="38"/>
        <v>0</v>
      </c>
      <c r="K179" s="17">
        <f t="shared" si="38"/>
        <v>0</v>
      </c>
      <c r="L179" s="17">
        <f t="shared" si="38"/>
        <v>0</v>
      </c>
      <c r="M179" s="57"/>
      <c r="N179" s="46"/>
      <c r="O179" s="46"/>
      <c r="P179" s="46"/>
      <c r="Q179" s="46"/>
      <c r="R179" s="46"/>
      <c r="S179" s="46"/>
      <c r="T179" s="46"/>
      <c r="U179" s="32"/>
    </row>
    <row r="180" spans="1:21" ht="12.75">
      <c r="A180" s="13"/>
      <c r="B180" s="47"/>
      <c r="C180" s="28"/>
      <c r="D180" s="16" t="s">
        <v>28</v>
      </c>
      <c r="E180" s="17">
        <f>F180+G180+H180+I180+J180+K180+L180</f>
        <v>0</v>
      </c>
      <c r="F180" s="17">
        <f t="shared" si="38"/>
        <v>0</v>
      </c>
      <c r="G180" s="17">
        <f t="shared" si="38"/>
        <v>0</v>
      </c>
      <c r="H180" s="17">
        <f t="shared" si="38"/>
        <v>0</v>
      </c>
      <c r="I180" s="17">
        <f t="shared" si="38"/>
        <v>0</v>
      </c>
      <c r="J180" s="17">
        <f t="shared" si="38"/>
        <v>0</v>
      </c>
      <c r="K180" s="17">
        <f t="shared" si="38"/>
        <v>0</v>
      </c>
      <c r="L180" s="17">
        <f t="shared" si="38"/>
        <v>0</v>
      </c>
      <c r="M180" s="57"/>
      <c r="N180" s="49"/>
      <c r="O180" s="49"/>
      <c r="P180" s="49"/>
      <c r="Q180" s="49"/>
      <c r="R180" s="49"/>
      <c r="S180" s="49"/>
      <c r="T180" s="49"/>
      <c r="U180" s="32"/>
    </row>
    <row r="181" spans="1:21" ht="12.75">
      <c r="A181" s="9">
        <v>7</v>
      </c>
      <c r="B181" s="61" t="s">
        <v>87</v>
      </c>
      <c r="C181" s="62"/>
      <c r="D181" s="62"/>
      <c r="E181" s="62"/>
      <c r="F181" s="62"/>
      <c r="G181" s="62"/>
      <c r="H181" s="62"/>
      <c r="I181" s="62"/>
      <c r="J181" s="62"/>
      <c r="K181" s="62"/>
      <c r="L181" s="62"/>
      <c r="M181" s="62"/>
      <c r="N181" s="62"/>
      <c r="O181" s="62"/>
      <c r="P181" s="62"/>
      <c r="Q181" s="62"/>
      <c r="R181" s="62"/>
      <c r="S181" s="62"/>
      <c r="T181" s="62"/>
      <c r="U181" s="63"/>
    </row>
    <row r="182" spans="1:21" ht="13.5" customHeight="1">
      <c r="A182" s="13" t="s">
        <v>88</v>
      </c>
      <c r="B182" s="14" t="s">
        <v>89</v>
      </c>
      <c r="C182" s="15" t="s">
        <v>10</v>
      </c>
      <c r="D182" s="16" t="s">
        <v>9</v>
      </c>
      <c r="E182" s="17">
        <f>E184+E185+E186+E187</f>
        <v>660451</v>
      </c>
      <c r="F182" s="17">
        <f aca="true" t="shared" si="39" ref="F182:L182">F184+F185+F186+F187</f>
        <v>660451</v>
      </c>
      <c r="G182" s="17">
        <f t="shared" si="39"/>
        <v>0</v>
      </c>
      <c r="H182" s="17">
        <f t="shared" si="39"/>
        <v>0</v>
      </c>
      <c r="I182" s="17">
        <f t="shared" si="39"/>
        <v>0</v>
      </c>
      <c r="J182" s="17">
        <f t="shared" si="39"/>
        <v>0</v>
      </c>
      <c r="K182" s="17">
        <f t="shared" si="39"/>
        <v>0</v>
      </c>
      <c r="L182" s="17">
        <f t="shared" si="39"/>
        <v>0</v>
      </c>
      <c r="M182" s="76" t="s">
        <v>85</v>
      </c>
      <c r="N182" s="19">
        <v>100</v>
      </c>
      <c r="O182" s="19">
        <v>0</v>
      </c>
      <c r="P182" s="19">
        <v>0</v>
      </c>
      <c r="Q182" s="19">
        <v>0</v>
      </c>
      <c r="R182" s="19">
        <v>0</v>
      </c>
      <c r="S182" s="19">
        <v>0</v>
      </c>
      <c r="T182" s="19">
        <v>0</v>
      </c>
      <c r="U182" s="42" t="s">
        <v>23</v>
      </c>
    </row>
    <row r="183" spans="1:21" ht="16.5" customHeight="1">
      <c r="A183" s="13"/>
      <c r="B183" s="14"/>
      <c r="C183" s="21"/>
      <c r="D183" s="22" t="s">
        <v>24</v>
      </c>
      <c r="E183" s="23"/>
      <c r="F183" s="23"/>
      <c r="G183" s="23"/>
      <c r="H183" s="23"/>
      <c r="I183" s="23"/>
      <c r="J183" s="23"/>
      <c r="K183" s="23"/>
      <c r="L183" s="24"/>
      <c r="M183" s="77"/>
      <c r="N183" s="26"/>
      <c r="O183" s="26"/>
      <c r="P183" s="26"/>
      <c r="Q183" s="26"/>
      <c r="R183" s="26"/>
      <c r="S183" s="26"/>
      <c r="T183" s="26"/>
      <c r="U183" s="32"/>
    </row>
    <row r="184" spans="1:21" ht="12.75" customHeight="1">
      <c r="A184" s="13"/>
      <c r="B184" s="14"/>
      <c r="C184" s="21"/>
      <c r="D184" s="16" t="s">
        <v>25</v>
      </c>
      <c r="E184" s="17">
        <f>F184+G184+H184+I184+J184+K184+L184</f>
        <v>660451</v>
      </c>
      <c r="F184" s="17">
        <v>660451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77"/>
      <c r="N184" s="26"/>
      <c r="O184" s="26"/>
      <c r="P184" s="26"/>
      <c r="Q184" s="26"/>
      <c r="R184" s="26"/>
      <c r="S184" s="26"/>
      <c r="T184" s="26"/>
      <c r="U184" s="32"/>
    </row>
    <row r="185" spans="1:21" ht="12.75" customHeight="1">
      <c r="A185" s="13"/>
      <c r="B185" s="14"/>
      <c r="C185" s="21"/>
      <c r="D185" s="16" t="s">
        <v>26</v>
      </c>
      <c r="E185" s="17">
        <f>F185+G185+H185+I185+J185+K185+L185</f>
        <v>0</v>
      </c>
      <c r="F185" s="17">
        <v>0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77"/>
      <c r="N185" s="26"/>
      <c r="O185" s="26"/>
      <c r="P185" s="26"/>
      <c r="Q185" s="26"/>
      <c r="R185" s="26"/>
      <c r="S185" s="26"/>
      <c r="T185" s="26"/>
      <c r="U185" s="32"/>
    </row>
    <row r="186" spans="1:21" ht="12.75" customHeight="1">
      <c r="A186" s="13"/>
      <c r="B186" s="14"/>
      <c r="C186" s="21"/>
      <c r="D186" s="16" t="s">
        <v>27</v>
      </c>
      <c r="E186" s="17">
        <f>F186+G186+H186+I186+J186+K186+L186</f>
        <v>0</v>
      </c>
      <c r="F186" s="17">
        <v>0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77"/>
      <c r="N186" s="26"/>
      <c r="O186" s="26"/>
      <c r="P186" s="26"/>
      <c r="Q186" s="26"/>
      <c r="R186" s="26"/>
      <c r="S186" s="26"/>
      <c r="T186" s="26"/>
      <c r="U186" s="32"/>
    </row>
    <row r="187" spans="1:21" ht="27" customHeight="1">
      <c r="A187" s="13"/>
      <c r="B187" s="14"/>
      <c r="C187" s="28"/>
      <c r="D187" s="16" t="s">
        <v>28</v>
      </c>
      <c r="E187" s="17">
        <f>F187+G187+H187+I187+J187+K187+L187</f>
        <v>0</v>
      </c>
      <c r="F187" s="17">
        <v>0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78"/>
      <c r="N187" s="39"/>
      <c r="O187" s="39"/>
      <c r="P187" s="39"/>
      <c r="Q187" s="39"/>
      <c r="R187" s="39"/>
      <c r="S187" s="39"/>
      <c r="T187" s="39"/>
      <c r="U187" s="34"/>
    </row>
    <row r="188" spans="1:21" ht="12.75">
      <c r="A188" s="13"/>
      <c r="B188" s="41" t="s">
        <v>90</v>
      </c>
      <c r="C188" s="15" t="s">
        <v>10</v>
      </c>
      <c r="D188" s="16" t="s">
        <v>9</v>
      </c>
      <c r="E188" s="17">
        <f>E190+E191+E192+E193</f>
        <v>660451</v>
      </c>
      <c r="F188" s="17">
        <f aca="true" t="shared" si="40" ref="F188:L188">F190+F191+F192+F193</f>
        <v>660451</v>
      </c>
      <c r="G188" s="17">
        <f t="shared" si="40"/>
        <v>0</v>
      </c>
      <c r="H188" s="17">
        <f t="shared" si="40"/>
        <v>0</v>
      </c>
      <c r="I188" s="17">
        <f t="shared" si="40"/>
        <v>0</v>
      </c>
      <c r="J188" s="17">
        <f t="shared" si="40"/>
        <v>0</v>
      </c>
      <c r="K188" s="17">
        <f t="shared" si="40"/>
        <v>0</v>
      </c>
      <c r="L188" s="17">
        <f t="shared" si="40"/>
        <v>0</v>
      </c>
      <c r="M188" s="56"/>
      <c r="N188" s="43"/>
      <c r="O188" s="43"/>
      <c r="P188" s="43"/>
      <c r="Q188" s="43"/>
      <c r="R188" s="43"/>
      <c r="S188" s="43"/>
      <c r="T188" s="43"/>
      <c r="U188" s="44"/>
    </row>
    <row r="189" spans="1:21" ht="12.75">
      <c r="A189" s="13"/>
      <c r="B189" s="45"/>
      <c r="C189" s="21"/>
      <c r="D189" s="22" t="s">
        <v>24</v>
      </c>
      <c r="E189" s="23"/>
      <c r="F189" s="23"/>
      <c r="G189" s="23"/>
      <c r="H189" s="23"/>
      <c r="I189" s="23"/>
      <c r="J189" s="23"/>
      <c r="K189" s="23"/>
      <c r="L189" s="24"/>
      <c r="M189" s="57"/>
      <c r="N189" s="46"/>
      <c r="O189" s="46"/>
      <c r="P189" s="46"/>
      <c r="Q189" s="46"/>
      <c r="R189" s="46"/>
      <c r="S189" s="46"/>
      <c r="T189" s="46"/>
      <c r="U189" s="32"/>
    </row>
    <row r="190" spans="1:21" ht="12.75">
      <c r="A190" s="13"/>
      <c r="B190" s="45"/>
      <c r="C190" s="21"/>
      <c r="D190" s="16" t="s">
        <v>25</v>
      </c>
      <c r="E190" s="17">
        <f>F190+G190+H190+I190+J190+K190+L190</f>
        <v>660451</v>
      </c>
      <c r="F190" s="17">
        <f>F184</f>
        <v>660451</v>
      </c>
      <c r="G190" s="17">
        <f aca="true" t="shared" si="41" ref="G190:L191">G184</f>
        <v>0</v>
      </c>
      <c r="H190" s="17">
        <f t="shared" si="41"/>
        <v>0</v>
      </c>
      <c r="I190" s="17">
        <f t="shared" si="41"/>
        <v>0</v>
      </c>
      <c r="J190" s="17">
        <f t="shared" si="41"/>
        <v>0</v>
      </c>
      <c r="K190" s="17">
        <f t="shared" si="41"/>
        <v>0</v>
      </c>
      <c r="L190" s="17">
        <f t="shared" si="41"/>
        <v>0</v>
      </c>
      <c r="M190" s="57"/>
      <c r="N190" s="46"/>
      <c r="O190" s="46"/>
      <c r="P190" s="46"/>
      <c r="Q190" s="46"/>
      <c r="R190" s="46"/>
      <c r="S190" s="46"/>
      <c r="T190" s="46"/>
      <c r="U190" s="32"/>
    </row>
    <row r="191" spans="1:21" ht="12.75">
      <c r="A191" s="13"/>
      <c r="B191" s="45"/>
      <c r="C191" s="21"/>
      <c r="D191" s="16" t="s">
        <v>26</v>
      </c>
      <c r="E191" s="17">
        <f>F191+G191+H191+I191+J191+K191+L191</f>
        <v>0</v>
      </c>
      <c r="F191" s="17">
        <f>F185</f>
        <v>0</v>
      </c>
      <c r="G191" s="17">
        <f t="shared" si="41"/>
        <v>0</v>
      </c>
      <c r="H191" s="17">
        <f t="shared" si="41"/>
        <v>0</v>
      </c>
      <c r="I191" s="17">
        <f t="shared" si="41"/>
        <v>0</v>
      </c>
      <c r="J191" s="17">
        <f t="shared" si="41"/>
        <v>0</v>
      </c>
      <c r="K191" s="17">
        <f t="shared" si="41"/>
        <v>0</v>
      </c>
      <c r="L191" s="17">
        <f t="shared" si="41"/>
        <v>0</v>
      </c>
      <c r="M191" s="57"/>
      <c r="N191" s="46"/>
      <c r="O191" s="46"/>
      <c r="P191" s="46"/>
      <c r="Q191" s="46"/>
      <c r="R191" s="46"/>
      <c r="S191" s="46"/>
      <c r="T191" s="46"/>
      <c r="U191" s="32"/>
    </row>
    <row r="192" spans="1:21" ht="12.75">
      <c r="A192" s="13"/>
      <c r="B192" s="45"/>
      <c r="C192" s="21"/>
      <c r="D192" s="16" t="s">
        <v>27</v>
      </c>
      <c r="E192" s="17">
        <f>F192+G192+H192+I192+J192+K192+L192</f>
        <v>0</v>
      </c>
      <c r="F192" s="17">
        <f aca="true" t="shared" si="42" ref="F192:L193">F186</f>
        <v>0</v>
      </c>
      <c r="G192" s="17">
        <f t="shared" si="42"/>
        <v>0</v>
      </c>
      <c r="H192" s="17">
        <f t="shared" si="42"/>
        <v>0</v>
      </c>
      <c r="I192" s="17">
        <f t="shared" si="42"/>
        <v>0</v>
      </c>
      <c r="J192" s="17">
        <f t="shared" si="42"/>
        <v>0</v>
      </c>
      <c r="K192" s="17">
        <f t="shared" si="42"/>
        <v>0</v>
      </c>
      <c r="L192" s="17">
        <f t="shared" si="42"/>
        <v>0</v>
      </c>
      <c r="M192" s="57"/>
      <c r="N192" s="46"/>
      <c r="O192" s="46"/>
      <c r="P192" s="46"/>
      <c r="Q192" s="46"/>
      <c r="R192" s="46"/>
      <c r="S192" s="46"/>
      <c r="T192" s="46"/>
      <c r="U192" s="32"/>
    </row>
    <row r="193" spans="1:21" ht="12.75">
      <c r="A193" s="13"/>
      <c r="B193" s="47"/>
      <c r="C193" s="28"/>
      <c r="D193" s="16" t="s">
        <v>28</v>
      </c>
      <c r="E193" s="17">
        <f>F193+G193+H193+I193+J193+K193+L193</f>
        <v>0</v>
      </c>
      <c r="F193" s="17">
        <f t="shared" si="42"/>
        <v>0</v>
      </c>
      <c r="G193" s="17">
        <f t="shared" si="42"/>
        <v>0</v>
      </c>
      <c r="H193" s="17">
        <f t="shared" si="42"/>
        <v>0</v>
      </c>
      <c r="I193" s="17">
        <f t="shared" si="42"/>
        <v>0</v>
      </c>
      <c r="J193" s="17">
        <f t="shared" si="42"/>
        <v>0</v>
      </c>
      <c r="K193" s="17">
        <f t="shared" si="42"/>
        <v>0</v>
      </c>
      <c r="L193" s="17">
        <f t="shared" si="42"/>
        <v>0</v>
      </c>
      <c r="M193" s="57"/>
      <c r="N193" s="49"/>
      <c r="O193" s="49"/>
      <c r="P193" s="49"/>
      <c r="Q193" s="49"/>
      <c r="R193" s="49"/>
      <c r="S193" s="49"/>
      <c r="T193" s="49"/>
      <c r="U193" s="32"/>
    </row>
    <row r="194" spans="1:21" ht="12.75">
      <c r="A194" s="13"/>
      <c r="B194" s="41" t="s">
        <v>91</v>
      </c>
      <c r="C194" s="15"/>
      <c r="D194" s="16" t="s">
        <v>9</v>
      </c>
      <c r="E194" s="17">
        <f>E196+E197+E198+E199</f>
        <v>16224094.069999998</v>
      </c>
      <c r="F194" s="17">
        <f aca="true" t="shared" si="43" ref="F194:L194">F196+F197+F198+F199</f>
        <v>6425947.27</v>
      </c>
      <c r="G194" s="17">
        <f t="shared" si="43"/>
        <v>9798146.799999999</v>
      </c>
      <c r="H194" s="17">
        <f t="shared" si="43"/>
        <v>0</v>
      </c>
      <c r="I194" s="17">
        <f t="shared" si="43"/>
        <v>0</v>
      </c>
      <c r="J194" s="17">
        <f t="shared" si="43"/>
        <v>0</v>
      </c>
      <c r="K194" s="17">
        <f t="shared" si="43"/>
        <v>0</v>
      </c>
      <c r="L194" s="17">
        <f t="shared" si="43"/>
        <v>0</v>
      </c>
      <c r="M194" s="56"/>
      <c r="N194" s="43"/>
      <c r="O194" s="43"/>
      <c r="P194" s="43"/>
      <c r="Q194" s="43"/>
      <c r="R194" s="43"/>
      <c r="S194" s="43"/>
      <c r="T194" s="43"/>
      <c r="U194" s="44"/>
    </row>
    <row r="195" spans="1:21" ht="12.75">
      <c r="A195" s="13"/>
      <c r="B195" s="45"/>
      <c r="C195" s="21"/>
      <c r="D195" s="22" t="s">
        <v>24</v>
      </c>
      <c r="E195" s="23"/>
      <c r="F195" s="23"/>
      <c r="G195" s="23"/>
      <c r="H195" s="23"/>
      <c r="I195" s="23"/>
      <c r="J195" s="23"/>
      <c r="K195" s="23"/>
      <c r="L195" s="24"/>
      <c r="M195" s="57"/>
      <c r="N195" s="46"/>
      <c r="O195" s="46"/>
      <c r="P195" s="46"/>
      <c r="Q195" s="46"/>
      <c r="R195" s="46"/>
      <c r="S195" s="46"/>
      <c r="T195" s="46"/>
      <c r="U195" s="32"/>
    </row>
    <row r="196" spans="1:21" ht="12.75">
      <c r="A196" s="13"/>
      <c r="B196" s="45"/>
      <c r="C196" s="21"/>
      <c r="D196" s="16" t="s">
        <v>25</v>
      </c>
      <c r="E196" s="17">
        <f>F196+G196+H196+I196+J196+K196+L196</f>
        <v>15111694.069999998</v>
      </c>
      <c r="F196" s="17">
        <f>F34+F65+F90+F103+F164+F177+F190</f>
        <v>6425947.27</v>
      </c>
      <c r="G196" s="17">
        <f>G34+G65+G90+G103+G164+G177+G190</f>
        <v>8685746.799999999</v>
      </c>
      <c r="H196" s="17">
        <f>H34+H65+H90+H103+H164+H177+H190</f>
        <v>0</v>
      </c>
      <c r="I196" s="17">
        <f>I190</f>
        <v>0</v>
      </c>
      <c r="J196" s="17">
        <f>J190</f>
        <v>0</v>
      </c>
      <c r="K196" s="17">
        <f>K190</f>
        <v>0</v>
      </c>
      <c r="L196" s="17">
        <f>L190</f>
        <v>0</v>
      </c>
      <c r="M196" s="57"/>
      <c r="N196" s="46"/>
      <c r="O196" s="46"/>
      <c r="P196" s="46"/>
      <c r="Q196" s="46"/>
      <c r="R196" s="46"/>
      <c r="S196" s="46"/>
      <c r="T196" s="46"/>
      <c r="U196" s="32"/>
    </row>
    <row r="197" spans="1:21" ht="12.75">
      <c r="A197" s="13"/>
      <c r="B197" s="45"/>
      <c r="C197" s="21"/>
      <c r="D197" s="16" t="s">
        <v>26</v>
      </c>
      <c r="E197" s="17">
        <f>F197+G197+H197+I197+J197+K197+L197</f>
        <v>0</v>
      </c>
      <c r="F197" s="17">
        <f>F191</f>
        <v>0</v>
      </c>
      <c r="G197" s="17">
        <f aca="true" t="shared" si="44" ref="G197:L197">G191</f>
        <v>0</v>
      </c>
      <c r="H197" s="17">
        <f t="shared" si="44"/>
        <v>0</v>
      </c>
      <c r="I197" s="17">
        <f t="shared" si="44"/>
        <v>0</v>
      </c>
      <c r="J197" s="17">
        <f t="shared" si="44"/>
        <v>0</v>
      </c>
      <c r="K197" s="17">
        <f t="shared" si="44"/>
        <v>0</v>
      </c>
      <c r="L197" s="17">
        <f t="shared" si="44"/>
        <v>0</v>
      </c>
      <c r="M197" s="57"/>
      <c r="N197" s="46"/>
      <c r="O197" s="46"/>
      <c r="P197" s="46"/>
      <c r="Q197" s="46"/>
      <c r="R197" s="46"/>
      <c r="S197" s="46"/>
      <c r="T197" s="46"/>
      <c r="U197" s="32"/>
    </row>
    <row r="198" spans="1:21" ht="12.75">
      <c r="A198" s="13"/>
      <c r="B198" s="45"/>
      <c r="C198" s="21"/>
      <c r="D198" s="16" t="s">
        <v>27</v>
      </c>
      <c r="E198" s="17">
        <f>F198+G198+H198+I198+J198+K198+L198</f>
        <v>1112400</v>
      </c>
      <c r="F198" s="17">
        <f aca="true" t="shared" si="45" ref="F198:L199">F192</f>
        <v>0</v>
      </c>
      <c r="G198" s="17">
        <f>G166</f>
        <v>1112400</v>
      </c>
      <c r="H198" s="17">
        <f t="shared" si="45"/>
        <v>0</v>
      </c>
      <c r="I198" s="17">
        <f t="shared" si="45"/>
        <v>0</v>
      </c>
      <c r="J198" s="17">
        <f t="shared" si="45"/>
        <v>0</v>
      </c>
      <c r="K198" s="17">
        <f t="shared" si="45"/>
        <v>0</v>
      </c>
      <c r="L198" s="17">
        <f t="shared" si="45"/>
        <v>0</v>
      </c>
      <c r="M198" s="57"/>
      <c r="N198" s="46"/>
      <c r="O198" s="46"/>
      <c r="P198" s="46"/>
      <c r="Q198" s="46"/>
      <c r="R198" s="46"/>
      <c r="S198" s="46"/>
      <c r="T198" s="46"/>
      <c r="U198" s="32"/>
    </row>
    <row r="199" spans="1:21" ht="12.75">
      <c r="A199" s="13"/>
      <c r="B199" s="47"/>
      <c r="C199" s="28"/>
      <c r="D199" s="16" t="s">
        <v>28</v>
      </c>
      <c r="E199" s="17">
        <f>F199+G199+H199+I199+J199+K199+L199</f>
        <v>0</v>
      </c>
      <c r="F199" s="17">
        <f t="shared" si="45"/>
        <v>0</v>
      </c>
      <c r="G199" s="17">
        <f t="shared" si="45"/>
        <v>0</v>
      </c>
      <c r="H199" s="17">
        <f t="shared" si="45"/>
        <v>0</v>
      </c>
      <c r="I199" s="17">
        <f t="shared" si="45"/>
        <v>0</v>
      </c>
      <c r="J199" s="17">
        <f t="shared" si="45"/>
        <v>0</v>
      </c>
      <c r="K199" s="17">
        <f t="shared" si="45"/>
        <v>0</v>
      </c>
      <c r="L199" s="17">
        <f t="shared" si="45"/>
        <v>0</v>
      </c>
      <c r="M199" s="57"/>
      <c r="N199" s="49"/>
      <c r="O199" s="49"/>
      <c r="P199" s="49"/>
      <c r="Q199" s="49"/>
      <c r="R199" s="49"/>
      <c r="S199" s="49"/>
      <c r="T199" s="49"/>
      <c r="U199" s="32"/>
    </row>
  </sheetData>
  <sheetProtection/>
  <mergeCells count="275">
    <mergeCell ref="R194:R199"/>
    <mergeCell ref="S194:S199"/>
    <mergeCell ref="T194:T199"/>
    <mergeCell ref="U194:U199"/>
    <mergeCell ref="D195:L195"/>
    <mergeCell ref="U188:U193"/>
    <mergeCell ref="D189:L189"/>
    <mergeCell ref="A194:A199"/>
    <mergeCell ref="B194:B199"/>
    <mergeCell ref="C194:C199"/>
    <mergeCell ref="M194:M199"/>
    <mergeCell ref="N194:N199"/>
    <mergeCell ref="O194:O199"/>
    <mergeCell ref="P194:P199"/>
    <mergeCell ref="Q194:Q199"/>
    <mergeCell ref="O188:O193"/>
    <mergeCell ref="P188:P193"/>
    <mergeCell ref="Q188:Q193"/>
    <mergeCell ref="R188:R193"/>
    <mergeCell ref="S188:S193"/>
    <mergeCell ref="T188:T193"/>
    <mergeCell ref="R182:R187"/>
    <mergeCell ref="S182:S187"/>
    <mergeCell ref="T182:T187"/>
    <mergeCell ref="U182:U187"/>
    <mergeCell ref="D183:L183"/>
    <mergeCell ref="A188:A193"/>
    <mergeCell ref="B188:B193"/>
    <mergeCell ref="C188:C193"/>
    <mergeCell ref="M188:M193"/>
    <mergeCell ref="N188:N193"/>
    <mergeCell ref="D176:L176"/>
    <mergeCell ref="B181:U181"/>
    <mergeCell ref="A182:A187"/>
    <mergeCell ref="B182:B187"/>
    <mergeCell ref="C182:C187"/>
    <mergeCell ref="M182:M187"/>
    <mergeCell ref="N182:N187"/>
    <mergeCell ref="O182:O187"/>
    <mergeCell ref="P182:P187"/>
    <mergeCell ref="Q182:Q187"/>
    <mergeCell ref="P175:P180"/>
    <mergeCell ref="Q175:Q180"/>
    <mergeCell ref="R175:R180"/>
    <mergeCell ref="S175:S180"/>
    <mergeCell ref="T175:T180"/>
    <mergeCell ref="U175:U180"/>
    <mergeCell ref="S169:S174"/>
    <mergeCell ref="T169:T174"/>
    <mergeCell ref="U169:U174"/>
    <mergeCell ref="D170:L170"/>
    <mergeCell ref="A175:A180"/>
    <mergeCell ref="B175:B180"/>
    <mergeCell ref="C175:C180"/>
    <mergeCell ref="M175:M180"/>
    <mergeCell ref="N175:N180"/>
    <mergeCell ref="O175:O180"/>
    <mergeCell ref="B168:U168"/>
    <mergeCell ref="A169:A174"/>
    <mergeCell ref="B169:B174"/>
    <mergeCell ref="C169:C174"/>
    <mergeCell ref="M169:M174"/>
    <mergeCell ref="N169:N174"/>
    <mergeCell ref="O169:O174"/>
    <mergeCell ref="P169:P174"/>
    <mergeCell ref="Q169:Q174"/>
    <mergeCell ref="R169:R174"/>
    <mergeCell ref="P162:P167"/>
    <mergeCell ref="Q162:Q167"/>
    <mergeCell ref="R162:R167"/>
    <mergeCell ref="S162:S167"/>
    <mergeCell ref="T162:T167"/>
    <mergeCell ref="U162:U167"/>
    <mergeCell ref="A162:A167"/>
    <mergeCell ref="B162:B167"/>
    <mergeCell ref="C162:C167"/>
    <mergeCell ref="M162:M167"/>
    <mergeCell ref="N162:N167"/>
    <mergeCell ref="O162:O167"/>
    <mergeCell ref="D163:L163"/>
    <mergeCell ref="A150:A155"/>
    <mergeCell ref="B150:B155"/>
    <mergeCell ref="C150:C155"/>
    <mergeCell ref="D151:L151"/>
    <mergeCell ref="A156:A161"/>
    <mergeCell ref="B156:B161"/>
    <mergeCell ref="C156:C161"/>
    <mergeCell ref="D157:L157"/>
    <mergeCell ref="A138:A143"/>
    <mergeCell ref="B138:B143"/>
    <mergeCell ref="C138:C143"/>
    <mergeCell ref="D139:L139"/>
    <mergeCell ref="A144:A149"/>
    <mergeCell ref="B144:B149"/>
    <mergeCell ref="C144:C149"/>
    <mergeCell ref="D145:L145"/>
    <mergeCell ref="A126:A131"/>
    <mergeCell ref="B126:B131"/>
    <mergeCell ref="C126:C131"/>
    <mergeCell ref="D127:L127"/>
    <mergeCell ref="A132:A137"/>
    <mergeCell ref="B132:B137"/>
    <mergeCell ref="C132:C137"/>
    <mergeCell ref="D133:L133"/>
    <mergeCell ref="A114:A119"/>
    <mergeCell ref="B114:B119"/>
    <mergeCell ref="C114:C119"/>
    <mergeCell ref="D115:L115"/>
    <mergeCell ref="A120:A125"/>
    <mergeCell ref="B120:B125"/>
    <mergeCell ref="C120:C125"/>
    <mergeCell ref="D121:L121"/>
    <mergeCell ref="Q108:Q161"/>
    <mergeCell ref="R108:R161"/>
    <mergeCell ref="S108:S161"/>
    <mergeCell ref="T108:T161"/>
    <mergeCell ref="U108:U161"/>
    <mergeCell ref="D109:L109"/>
    <mergeCell ref="U101:U106"/>
    <mergeCell ref="D102:L102"/>
    <mergeCell ref="B107:U107"/>
    <mergeCell ref="A108:A113"/>
    <mergeCell ref="B108:B113"/>
    <mergeCell ref="C108:C113"/>
    <mergeCell ref="M108:M161"/>
    <mergeCell ref="N108:N161"/>
    <mergeCell ref="O108:O161"/>
    <mergeCell ref="P108:P161"/>
    <mergeCell ref="O101:O106"/>
    <mergeCell ref="P101:P106"/>
    <mergeCell ref="Q101:Q106"/>
    <mergeCell ref="R101:R106"/>
    <mergeCell ref="S101:S106"/>
    <mergeCell ref="T101:T106"/>
    <mergeCell ref="D96:L96"/>
    <mergeCell ref="A101:A106"/>
    <mergeCell ref="B101:B106"/>
    <mergeCell ref="C101:C106"/>
    <mergeCell ref="M101:M106"/>
    <mergeCell ref="N101:N106"/>
    <mergeCell ref="P95:P100"/>
    <mergeCell ref="Q95:Q100"/>
    <mergeCell ref="R95:R100"/>
    <mergeCell ref="S95:S100"/>
    <mergeCell ref="T95:T100"/>
    <mergeCell ref="U95:U100"/>
    <mergeCell ref="T88:T93"/>
    <mergeCell ref="U88:U93"/>
    <mergeCell ref="D89:L89"/>
    <mergeCell ref="B94:U94"/>
    <mergeCell ref="A95:A100"/>
    <mergeCell ref="B95:B100"/>
    <mergeCell ref="C95:C100"/>
    <mergeCell ref="M95:M100"/>
    <mergeCell ref="N95:N100"/>
    <mergeCell ref="O95:O100"/>
    <mergeCell ref="N88:N93"/>
    <mergeCell ref="O88:O93"/>
    <mergeCell ref="P88:P93"/>
    <mergeCell ref="Q88:Q93"/>
    <mergeCell ref="R88:R93"/>
    <mergeCell ref="S88:S93"/>
    <mergeCell ref="C82:C87"/>
    <mergeCell ref="D83:L83"/>
    <mergeCell ref="A88:A93"/>
    <mergeCell ref="B88:B93"/>
    <mergeCell ref="C88:C93"/>
    <mergeCell ref="M88:M93"/>
    <mergeCell ref="S70:S87"/>
    <mergeCell ref="T70:T87"/>
    <mergeCell ref="U70:U87"/>
    <mergeCell ref="D71:L71"/>
    <mergeCell ref="A76:A81"/>
    <mergeCell ref="B76:B81"/>
    <mergeCell ref="C76:C81"/>
    <mergeCell ref="D77:L77"/>
    <mergeCell ref="A82:A87"/>
    <mergeCell ref="B82:B87"/>
    <mergeCell ref="B69:U69"/>
    <mergeCell ref="A70:A75"/>
    <mergeCell ref="B70:B75"/>
    <mergeCell ref="C70:C75"/>
    <mergeCell ref="M70:M87"/>
    <mergeCell ref="N70:N87"/>
    <mergeCell ref="O70:O87"/>
    <mergeCell ref="P70:P87"/>
    <mergeCell ref="Q70:Q87"/>
    <mergeCell ref="R70:R87"/>
    <mergeCell ref="P63:P68"/>
    <mergeCell ref="Q63:Q68"/>
    <mergeCell ref="R63:R68"/>
    <mergeCell ref="S63:S68"/>
    <mergeCell ref="T63:T68"/>
    <mergeCell ref="U63:U68"/>
    <mergeCell ref="A63:A68"/>
    <mergeCell ref="B63:B68"/>
    <mergeCell ref="C63:C68"/>
    <mergeCell ref="M63:M68"/>
    <mergeCell ref="N63:N68"/>
    <mergeCell ref="O63:O68"/>
    <mergeCell ref="D64:L64"/>
    <mergeCell ref="C51:C56"/>
    <mergeCell ref="D52:L52"/>
    <mergeCell ref="A57:A62"/>
    <mergeCell ref="B57:B62"/>
    <mergeCell ref="C57:C62"/>
    <mergeCell ref="D58:L58"/>
    <mergeCell ref="S39:S62"/>
    <mergeCell ref="T39:T62"/>
    <mergeCell ref="U39:U62"/>
    <mergeCell ref="D40:L40"/>
    <mergeCell ref="A45:A50"/>
    <mergeCell ref="B45:B50"/>
    <mergeCell ref="C45:C50"/>
    <mergeCell ref="D46:L46"/>
    <mergeCell ref="A51:A56"/>
    <mergeCell ref="B51:B56"/>
    <mergeCell ref="B38:U38"/>
    <mergeCell ref="A39:A44"/>
    <mergeCell ref="B39:B44"/>
    <mergeCell ref="C39:C44"/>
    <mergeCell ref="M39:M62"/>
    <mergeCell ref="N39:N62"/>
    <mergeCell ref="O39:O62"/>
    <mergeCell ref="P39:P62"/>
    <mergeCell ref="Q39:Q62"/>
    <mergeCell ref="R39:R62"/>
    <mergeCell ref="P32:P37"/>
    <mergeCell ref="Q32:Q37"/>
    <mergeCell ref="R32:R37"/>
    <mergeCell ref="S32:S37"/>
    <mergeCell ref="T32:T37"/>
    <mergeCell ref="U32:U37"/>
    <mergeCell ref="A32:A37"/>
    <mergeCell ref="B32:B37"/>
    <mergeCell ref="C32:C37"/>
    <mergeCell ref="M32:M37"/>
    <mergeCell ref="N32:N37"/>
    <mergeCell ref="O32:O37"/>
    <mergeCell ref="D33:L33"/>
    <mergeCell ref="B20:B25"/>
    <mergeCell ref="C20:C25"/>
    <mergeCell ref="D21:L21"/>
    <mergeCell ref="A26:A31"/>
    <mergeCell ref="B26:B31"/>
    <mergeCell ref="C26:C31"/>
    <mergeCell ref="D27:L27"/>
    <mergeCell ref="R8:R31"/>
    <mergeCell ref="S8:S31"/>
    <mergeCell ref="T8:T31"/>
    <mergeCell ref="U8:U31"/>
    <mergeCell ref="D9:L9"/>
    <mergeCell ref="A14:A19"/>
    <mergeCell ref="B14:B19"/>
    <mergeCell ref="C14:C19"/>
    <mergeCell ref="D15:L15"/>
    <mergeCell ref="A20:A25"/>
    <mergeCell ref="B6:U6"/>
    <mergeCell ref="B7:U7"/>
    <mergeCell ref="A8:A13"/>
    <mergeCell ref="B8:B13"/>
    <mergeCell ref="C8:C13"/>
    <mergeCell ref="M8:M31"/>
    <mergeCell ref="N8:N31"/>
    <mergeCell ref="O8:O31"/>
    <mergeCell ref="P8:P31"/>
    <mergeCell ref="Q8:Q31"/>
    <mergeCell ref="A2:U2"/>
    <mergeCell ref="A3:A4"/>
    <mergeCell ref="B3:B4"/>
    <mergeCell ref="C3:C4"/>
    <mergeCell ref="D3:D4"/>
    <mergeCell ref="E3:L3"/>
    <mergeCell ref="M3:T3"/>
    <mergeCell ref="U3:U4"/>
  </mergeCells>
  <printOptions horizontalCentered="1"/>
  <pageMargins left="0.1968503937007874" right="0" top="0.5905511811023623" bottom="0.1968503937007874" header="0" footer="0"/>
  <pageSetup fitToHeight="0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Полянина Александра Александровна</dc:creator>
  <cp:keywords/>
  <dc:description/>
  <cp:lastModifiedBy>Полянина Александра Александровна</cp:lastModifiedBy>
  <dcterms:created xsi:type="dcterms:W3CDTF">2015-09-29T12:32:23Z</dcterms:created>
  <dcterms:modified xsi:type="dcterms:W3CDTF">2015-09-29T12:32:31Z</dcterms:modified>
  <cp:category/>
  <cp:version/>
  <cp:contentType/>
  <cp:contentStatus/>
</cp:coreProperties>
</file>