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1"/>
  </bookViews>
  <sheets>
    <sheet name="Приложение 2" sheetId="1" r:id="rId1"/>
    <sheet name="Приложение 3" sheetId="2" r:id="rId2"/>
  </sheets>
  <definedNames>
    <definedName name="_xlnm.Print_Area" localSheetId="1">'Приложение 3'!$A$1:$K$32</definedName>
  </definedNames>
  <calcPr fullCalcOnLoad="1"/>
</workbook>
</file>

<file path=xl/sharedStrings.xml><?xml version="1.0" encoding="utf-8"?>
<sst xmlns="http://schemas.openxmlformats.org/spreadsheetml/2006/main" count="84" uniqueCount="41">
  <si>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</si>
  <si>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</si>
  <si>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</si>
  <si>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</si>
  <si>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</si>
  <si>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</si>
  <si>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</si>
  <si>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</si>
  <si>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</si>
  <si>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</si>
  <si>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</si>
  <si>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</si>
  <si>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</si>
  <si>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</si>
  <si>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</si>
  <si>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 xml:space="preserve"> Ожидаемый конечный результат выполнения основного мероприятия</t>
  </si>
  <si>
    <t>Приложение 4 к Методическим указаниям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</si>
  <si>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</si>
  <si>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</si>
  <si>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</si>
  <si>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Устройство контейнерных площадок для сбора твердых бытовых отходов и крупногабаритного мусора</t>
  </si>
  <si>
    <t>МКУ "Служба городского хозяйства ЗАТО Александровск"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</si>
  <si>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</si>
  <si>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МКУ "Отдел капитального строительства ЗАТО Александровск"</t>
  </si>
  <si>
    <t>Минимизация негативного воздействия на окружающую среду, наносимого текущей хозяйственной деятельностью</t>
  </si>
  <si>
    <t>Управление муниципальной собственностью администрации ЗАТО Александровск</t>
  </si>
  <si>
    <t xml:space="preserve">Муниципальная программа, основное мероприятие </t>
  </si>
  <si>
    <t>Предупреждение загрязнения и засорения водных объектов</t>
  </si>
  <si>
    <t>УМС администрации ЗАТО Александровск</t>
  </si>
  <si>
    <t>Организация сбора твердых бытовых отходов и крупногабаритного мусора с территорий несанкционированных свалок</t>
  </si>
  <si>
    <t>Повышение уровня экологической безопасности и улучшение экологического состояния территории ЗАТО Александровск. 
Уменьшение количества несанкционированных свалок</t>
  </si>
  <si>
    <t>Повышение уровня экологической безопасности и улучшение экологического состояния территории ЗАТО Александровск. 
Исключение загрязнений земель и вод ручья Безымянный № 3 г. Снежногорск</t>
  </si>
  <si>
    <t>2014 - 2016</t>
  </si>
  <si>
    <t>Приложение 2 к муниципальной программе</t>
  </si>
  <si>
    <t>Приложение 3 к муниципальной программе</t>
  </si>
  <si>
    <t>Сведения об объемах финансирования муниципальной программы ЗАТО Александровск                           «Охрана окружающей среды» на 2014-2016 годы</t>
  </si>
  <si>
    <t>Муниципальная программа ЗАТО Александровск "Охрана окружающей среды" на 2014-2016 годы</t>
  </si>
  <si>
    <t>Перечень основных мероприятий муниципальной программы ЗАТО Александровск «Охрана окружающей среды» на 2014 -2016 годы</t>
  </si>
  <si>
    <t>Муниципальная программа ЗАТО Александровск "Охрана окружающей среды " на 2014-2016 годы</t>
  </si>
  <si>
    <t>Приложение № 1                                                 к постановлению администрации                             ЗАТО Александровск                                     от "09" апреля 2014г.  № 884</t>
  </si>
  <si>
    <t>Приложение № 2                                                                          к постановлению администрации                             ЗАТО Александровск                                     от "09"апреля 2014г. № 884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</si>
</sst>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10"/>
      <name val="Times New Roman"/>
      <family val="1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15" zoomScalePageLayoutView="0" workbookViewId="0" topLeftCell="A1">
      <selection activeCell="E1" sqref="E1:F1"/>
    </sheetView>
  </sheetViews>
  <sheetFormatPr defaultColWidth="9.140625" defaultRowHeight="15"/>
  <cols>
    <col min="1" max="1" width="26.7109375" style="0" customWidth="1"/>
    <col min="2" max="2" width="5.7109375" style="0" customWidth="1"/>
    <col min="3" max="3" width="16.140625" style="0" customWidth="1"/>
    <col min="4" max="4" width="17.7109375" style="0" customWidth="1"/>
    <col min="5" max="5" width="15.57421875" style="0" customWidth="1"/>
    <col min="6" max="6" width="19.57421875" style="0" customWidth="1"/>
    <col min="7" max="11" width="7.8515625" style="0" hidden="1" customWidth="1"/>
  </cols>
  <sheetData>
    <row r="1" spans="5:6" ht="63.75" customHeight="1">
      <c r="E1" s="23" t="s">
        <v>39</v>
      </c>
      <c r="F1" s="23"/>
    </row>
    <row r="3" spans="5:12" ht="15">
      <c r="E3" s="12" t="s">
        <v>33</v>
      </c>
      <c r="F3" s="13"/>
      <c r="G3" s="14"/>
      <c r="H3" s="14" t="s">
        <v>16</v>
      </c>
      <c r="I3" s="13"/>
      <c r="J3" s="13"/>
      <c r="K3" s="13"/>
      <c r="L3" s="13"/>
    </row>
    <row r="4" ht="15.75">
      <c r="G4" s="5"/>
    </row>
    <row r="5" spans="1:11" ht="30" customHeight="1">
      <c r="A5" s="25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6"/>
    </row>
    <row r="7" spans="1:12" ht="30" customHeight="1">
      <c r="A7" s="26"/>
      <c r="B7" s="29"/>
      <c r="C7" s="32" t="s">
        <v>17</v>
      </c>
      <c r="D7" s="33"/>
      <c r="E7" s="33"/>
      <c r="F7" s="33"/>
      <c r="G7" s="33"/>
      <c r="H7" s="33"/>
      <c r="I7" s="33"/>
      <c r="J7" s="33"/>
      <c r="K7" s="34"/>
      <c r="L7" s="15"/>
    </row>
    <row r="8" spans="1:12" ht="16.5" customHeight="1">
      <c r="A8" s="27"/>
      <c r="B8" s="30"/>
      <c r="C8" s="8" t="s">
        <v>6</v>
      </c>
      <c r="D8" s="8">
        <v>2014</v>
      </c>
      <c r="E8" s="8">
        <v>2015</v>
      </c>
      <c r="F8" s="8">
        <v>2016</v>
      </c>
      <c r="G8" s="8">
        <v>2017</v>
      </c>
      <c r="H8" s="8">
        <v>2018</v>
      </c>
      <c r="I8" s="8">
        <v>2019</v>
      </c>
      <c r="J8" s="8">
        <v>2020</v>
      </c>
      <c r="K8" s="3" t="s">
        <v>13</v>
      </c>
      <c r="L8" s="15"/>
    </row>
    <row r="9" spans="1:11" s="1" customFormat="1" ht="16.5" customHeight="1">
      <c r="A9" s="28"/>
      <c r="B9" s="31"/>
      <c r="C9" s="7" t="s">
        <v>18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  <c r="K9" s="7" t="s">
        <v>18</v>
      </c>
    </row>
    <row r="10" spans="1:11" ht="16.5" customHeight="1">
      <c r="A10" s="24" t="s">
        <v>36</v>
      </c>
      <c r="B10" s="4" t="s">
        <v>6</v>
      </c>
      <c r="C10" s="9">
        <f>D10+E10+F10</f>
        <v>7819168.3100000005</v>
      </c>
      <c r="D10" s="10">
        <f>D15</f>
        <v>1330168.31</v>
      </c>
      <c r="E10" s="10">
        <f>E15</f>
        <v>1120000</v>
      </c>
      <c r="F10" s="10">
        <f>F15</f>
        <v>5369000</v>
      </c>
      <c r="G10" s="2"/>
      <c r="H10" s="4"/>
      <c r="I10" s="4"/>
      <c r="J10" s="4"/>
      <c r="K10" s="4"/>
    </row>
    <row r="11" spans="1:11" ht="16.5" customHeight="1">
      <c r="A11" s="24"/>
      <c r="B11" s="2" t="s">
        <v>4</v>
      </c>
      <c r="C11" s="9">
        <f>D11+E11+F11</f>
        <v>7509000</v>
      </c>
      <c r="D11" s="10">
        <f aca="true" t="shared" si="0" ref="D11:F14">D16</f>
        <v>1020000</v>
      </c>
      <c r="E11" s="10">
        <f t="shared" si="0"/>
        <v>1120000</v>
      </c>
      <c r="F11" s="10">
        <f t="shared" si="0"/>
        <v>5369000</v>
      </c>
      <c r="G11" s="2"/>
      <c r="H11" s="4"/>
      <c r="I11" s="4"/>
      <c r="J11" s="4"/>
      <c r="K11" s="4"/>
    </row>
    <row r="12" spans="1:11" ht="16.5" customHeight="1">
      <c r="A12" s="24"/>
      <c r="B12" s="2" t="s">
        <v>2</v>
      </c>
      <c r="C12" s="9">
        <f>D12+E12+F12</f>
        <v>310168.31</v>
      </c>
      <c r="D12" s="10">
        <f t="shared" si="0"/>
        <v>310168.31</v>
      </c>
      <c r="E12" s="10">
        <f t="shared" si="0"/>
        <v>0</v>
      </c>
      <c r="F12" s="10">
        <f t="shared" si="0"/>
        <v>0</v>
      </c>
      <c r="G12" s="2"/>
      <c r="H12" s="4"/>
      <c r="I12" s="4"/>
      <c r="J12" s="4"/>
      <c r="K12" s="4"/>
    </row>
    <row r="13" spans="1:11" ht="16.5" customHeight="1">
      <c r="A13" s="24"/>
      <c r="B13" s="2" t="s">
        <v>3</v>
      </c>
      <c r="C13" s="9">
        <f>D13+E13+F13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2"/>
      <c r="H13" s="4"/>
      <c r="I13" s="4"/>
      <c r="J13" s="4"/>
      <c r="K13" s="4"/>
    </row>
    <row r="14" spans="1:11" ht="16.5" customHeight="1">
      <c r="A14" s="24"/>
      <c r="B14" s="2" t="s">
        <v>5</v>
      </c>
      <c r="C14" s="9">
        <f>D14+E14+F14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2"/>
      <c r="H14" s="4"/>
      <c r="I14" s="4"/>
      <c r="J14" s="4"/>
      <c r="K14" s="4"/>
    </row>
    <row r="15" spans="1:11" ht="16.5" customHeight="1">
      <c r="A15" s="24" t="s">
        <v>25</v>
      </c>
      <c r="B15" s="4" t="s">
        <v>6</v>
      </c>
      <c r="C15" s="9">
        <f>C16+C17+C18+C19</f>
        <v>7819168.31</v>
      </c>
      <c r="D15" s="9">
        <f>D16+D17+D18+D19</f>
        <v>1330168.31</v>
      </c>
      <c r="E15" s="9">
        <f>E16+E17+E18+E19</f>
        <v>1120000</v>
      </c>
      <c r="F15" s="9">
        <f>F16+F17+F18+F19</f>
        <v>5369000</v>
      </c>
      <c r="G15" s="10">
        <f>G20+G25</f>
        <v>5469000</v>
      </c>
      <c r="H15" s="4"/>
      <c r="I15" s="4"/>
      <c r="J15" s="4"/>
      <c r="K15" s="4"/>
    </row>
    <row r="16" spans="1:11" ht="16.5" customHeight="1">
      <c r="A16" s="24"/>
      <c r="B16" s="2" t="s">
        <v>4</v>
      </c>
      <c r="C16" s="9">
        <f>D16+E16+F16</f>
        <v>7509000</v>
      </c>
      <c r="D16" s="10">
        <f>'Приложение 3'!F10</f>
        <v>1020000</v>
      </c>
      <c r="E16" s="10">
        <f>'Приложение 3'!F11</f>
        <v>1120000</v>
      </c>
      <c r="F16" s="10">
        <f>'Приложение 3'!F12</f>
        <v>5369000</v>
      </c>
      <c r="G16" s="10">
        <f>G21+G26</f>
        <v>5469000</v>
      </c>
      <c r="H16" s="4"/>
      <c r="I16" s="4"/>
      <c r="J16" s="4"/>
      <c r="K16" s="4"/>
    </row>
    <row r="17" spans="1:11" ht="16.5" customHeight="1">
      <c r="A17" s="24"/>
      <c r="B17" s="2" t="s">
        <v>2</v>
      </c>
      <c r="C17" s="9">
        <f aca="true" t="shared" si="1" ref="C17:C29">D17+E17+F17</f>
        <v>310168.31</v>
      </c>
      <c r="D17" s="10">
        <f>'Приложение 3'!G10</f>
        <v>310168.31</v>
      </c>
      <c r="E17" s="10">
        <f>'Приложение 3'!G11</f>
        <v>0</v>
      </c>
      <c r="F17" s="10">
        <f>'Приложение 3'!G12</f>
        <v>0</v>
      </c>
      <c r="G17" s="10">
        <f>G22+G27</f>
        <v>0</v>
      </c>
      <c r="H17" s="4"/>
      <c r="I17" s="4"/>
      <c r="J17" s="4"/>
      <c r="K17" s="4"/>
    </row>
    <row r="18" spans="1:11" ht="16.5" customHeight="1">
      <c r="A18" s="24"/>
      <c r="B18" s="2" t="s">
        <v>3</v>
      </c>
      <c r="C18" s="9">
        <f t="shared" si="1"/>
        <v>0</v>
      </c>
      <c r="D18" s="10">
        <f>'Приложение 3'!H10</f>
        <v>0</v>
      </c>
      <c r="E18" s="10">
        <f>'Приложение 3'!H11</f>
        <v>0</v>
      </c>
      <c r="F18" s="10">
        <f>'Приложение 3'!H12</f>
        <v>0</v>
      </c>
      <c r="G18" s="10">
        <f>G23+G28</f>
        <v>0</v>
      </c>
      <c r="H18" s="4"/>
      <c r="I18" s="4"/>
      <c r="J18" s="4"/>
      <c r="K18" s="4"/>
    </row>
    <row r="19" spans="1:11" ht="16.5" customHeight="1">
      <c r="A19" s="24"/>
      <c r="B19" s="2" t="s">
        <v>5</v>
      </c>
      <c r="C19" s="9">
        <f t="shared" si="1"/>
        <v>0</v>
      </c>
      <c r="D19" s="10">
        <f>'Приложение 3'!I10</f>
        <v>0</v>
      </c>
      <c r="E19" s="10">
        <f>'Приложение 3'!I11</f>
        <v>0</v>
      </c>
      <c r="F19" s="10">
        <f>'Приложение 3'!I12</f>
        <v>0</v>
      </c>
      <c r="G19" s="10">
        <f>G24+G29</f>
        <v>0</v>
      </c>
      <c r="H19" s="4"/>
      <c r="I19" s="4"/>
      <c r="J19" s="4"/>
      <c r="K19" s="4"/>
    </row>
    <row r="20" spans="1:11" ht="16.5" customHeight="1" hidden="1">
      <c r="A20" s="24" t="s">
        <v>21</v>
      </c>
      <c r="B20" s="4" t="s">
        <v>6</v>
      </c>
      <c r="C20" s="9">
        <f t="shared" si="1"/>
        <v>3009000</v>
      </c>
      <c r="D20" s="10">
        <f>D21+D22+D23+D24</f>
        <v>1020000</v>
      </c>
      <c r="E20" s="10">
        <f>E21+E22+E23+E24</f>
        <v>1020000</v>
      </c>
      <c r="F20" s="10">
        <f>F21+F22+F23+F24</f>
        <v>969000</v>
      </c>
      <c r="G20" s="10">
        <f>G21+G22+G23+G24</f>
        <v>5469000</v>
      </c>
      <c r="H20" s="4"/>
      <c r="I20" s="4"/>
      <c r="J20" s="4"/>
      <c r="K20" s="4"/>
    </row>
    <row r="21" spans="1:11" ht="16.5" customHeight="1" hidden="1">
      <c r="A21" s="24"/>
      <c r="B21" s="2" t="s">
        <v>4</v>
      </c>
      <c r="C21" s="9">
        <f t="shared" si="1"/>
        <v>3009000</v>
      </c>
      <c r="D21" s="10">
        <v>1020000</v>
      </c>
      <c r="E21" s="10">
        <v>1020000</v>
      </c>
      <c r="F21" s="10">
        <v>969000</v>
      </c>
      <c r="G21" s="10">
        <v>5469000</v>
      </c>
      <c r="H21" s="4"/>
      <c r="I21" s="4"/>
      <c r="J21" s="4"/>
      <c r="K21" s="4"/>
    </row>
    <row r="22" spans="1:11" ht="16.5" customHeight="1" hidden="1">
      <c r="A22" s="24"/>
      <c r="B22" s="2" t="s">
        <v>2</v>
      </c>
      <c r="C22" s="9">
        <f t="shared" si="1"/>
        <v>0</v>
      </c>
      <c r="D22" s="10">
        <v>0</v>
      </c>
      <c r="E22" s="10">
        <v>0</v>
      </c>
      <c r="F22" s="10">
        <v>0</v>
      </c>
      <c r="G22" s="10"/>
      <c r="H22" s="4"/>
      <c r="I22" s="4"/>
      <c r="J22" s="4"/>
      <c r="K22" s="4"/>
    </row>
    <row r="23" spans="1:11" ht="16.5" customHeight="1" hidden="1">
      <c r="A23" s="24"/>
      <c r="B23" s="2" t="s">
        <v>3</v>
      </c>
      <c r="C23" s="9">
        <f t="shared" si="1"/>
        <v>0</v>
      </c>
      <c r="D23" s="10">
        <v>0</v>
      </c>
      <c r="E23" s="10">
        <v>0</v>
      </c>
      <c r="F23" s="10">
        <v>0</v>
      </c>
      <c r="G23" s="10"/>
      <c r="H23" s="4"/>
      <c r="I23" s="4"/>
      <c r="J23" s="4"/>
      <c r="K23" s="4"/>
    </row>
    <row r="24" spans="1:11" ht="16.5" customHeight="1" hidden="1">
      <c r="A24" s="24"/>
      <c r="B24" s="2" t="s">
        <v>5</v>
      </c>
      <c r="C24" s="9">
        <f t="shared" si="1"/>
        <v>0</v>
      </c>
      <c r="D24" s="10">
        <v>0</v>
      </c>
      <c r="E24" s="10">
        <v>0</v>
      </c>
      <c r="F24" s="10">
        <v>0</v>
      </c>
      <c r="G24" s="10"/>
      <c r="H24" s="4"/>
      <c r="I24" s="4"/>
      <c r="J24" s="4"/>
      <c r="K24" s="4"/>
    </row>
    <row r="25" spans="1:7" ht="15" hidden="1">
      <c r="A25" s="24" t="s">
        <v>23</v>
      </c>
      <c r="B25" s="4" t="s">
        <v>6</v>
      </c>
      <c r="C25" s="9">
        <f t="shared" si="1"/>
        <v>24500000</v>
      </c>
      <c r="D25" s="10">
        <f>D26+D27+D28+D29</f>
        <v>10000000</v>
      </c>
      <c r="E25" s="10">
        <f>E26+E27+E28+E29</f>
        <v>10000000</v>
      </c>
      <c r="F25" s="10">
        <f>F26+F27+F28+F29</f>
        <v>4500000</v>
      </c>
      <c r="G25" s="10">
        <f>G26+G27+G28+G29</f>
        <v>0</v>
      </c>
    </row>
    <row r="26" spans="1:7" ht="15" hidden="1">
      <c r="A26" s="24"/>
      <c r="B26" s="2" t="s">
        <v>4</v>
      </c>
      <c r="C26" s="9">
        <f t="shared" si="1"/>
        <v>24500000</v>
      </c>
      <c r="D26" s="10">
        <v>10000000</v>
      </c>
      <c r="E26" s="10">
        <v>10000000</v>
      </c>
      <c r="F26" s="10">
        <v>4500000</v>
      </c>
      <c r="G26" s="10"/>
    </row>
    <row r="27" spans="1:7" ht="15" hidden="1">
      <c r="A27" s="24"/>
      <c r="B27" s="2" t="s">
        <v>2</v>
      </c>
      <c r="C27" s="9">
        <f t="shared" si="1"/>
        <v>0</v>
      </c>
      <c r="D27" s="10">
        <v>0</v>
      </c>
      <c r="E27" s="10">
        <v>0</v>
      </c>
      <c r="F27" s="10">
        <v>0</v>
      </c>
      <c r="G27" s="10"/>
    </row>
    <row r="28" spans="1:7" ht="15" hidden="1">
      <c r="A28" s="24"/>
      <c r="B28" s="2" t="s">
        <v>3</v>
      </c>
      <c r="C28" s="9">
        <f t="shared" si="1"/>
        <v>0</v>
      </c>
      <c r="D28" s="10">
        <v>0</v>
      </c>
      <c r="E28" s="10">
        <v>0</v>
      </c>
      <c r="F28" s="10">
        <v>0</v>
      </c>
      <c r="G28" s="10"/>
    </row>
    <row r="29" spans="1:7" ht="15" hidden="1">
      <c r="A29" s="24"/>
      <c r="B29" s="2" t="s">
        <v>5</v>
      </c>
      <c r="C29" s="9">
        <f t="shared" si="1"/>
        <v>0</v>
      </c>
      <c r="D29" s="10">
        <v>0</v>
      </c>
      <c r="E29" s="10">
        <v>0</v>
      </c>
      <c r="F29" s="10">
        <v>0</v>
      </c>
      <c r="G29" s="10"/>
    </row>
    <row r="32" ht="15">
      <c r="D32" s="11"/>
    </row>
  </sheetData>
  <sheetProtection/>
  <mergeCells count="9">
    <mergeCell ref="E1:F1"/>
    <mergeCell ref="A25:A29"/>
    <mergeCell ref="A20:A24"/>
    <mergeCell ref="A15:A19"/>
    <mergeCell ref="A10:A14"/>
    <mergeCell ref="A5:J5"/>
    <mergeCell ref="A7:A9"/>
    <mergeCell ref="B7:B9"/>
    <mergeCell ref="C7:K7"/>
  </mergeCells>
  <printOptions/>
  <pageMargins left="0.7" right="0.7" top="0.33" bottom="0.16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5.57421875" style="17" customWidth="1"/>
    <col min="2" max="2" width="33.8515625" style="18" customWidth="1"/>
    <col min="3" max="3" width="9.140625" style="18" customWidth="1"/>
    <col min="4" max="4" width="9.140625" style="19" customWidth="1"/>
    <col min="5" max="5" width="12.7109375" style="18" customWidth="1"/>
    <col min="6" max="6" width="12.140625" style="18" customWidth="1"/>
    <col min="7" max="7" width="11.28125" style="18" customWidth="1"/>
    <col min="8" max="8" width="10.57421875" style="18" customWidth="1"/>
    <col min="9" max="9" width="12.57421875" style="18" customWidth="1"/>
    <col min="10" max="10" width="20.57421875" style="18" customWidth="1"/>
    <col min="11" max="11" width="18.8515625" style="18" customWidth="1"/>
    <col min="12" max="16384" width="9.140625" style="18" customWidth="1"/>
  </cols>
  <sheetData>
    <row r="1" spans="10:11" ht="52.5" customHeight="1">
      <c r="J1" s="56" t="s">
        <v>40</v>
      </c>
      <c r="K1" s="56"/>
    </row>
    <row r="3" spans="1:11" ht="14.25" customHeight="1">
      <c r="A3" s="18"/>
      <c r="D3" s="18"/>
      <c r="J3" s="55" t="s">
        <v>34</v>
      </c>
      <c r="K3" s="55"/>
    </row>
    <row r="4" spans="1:6" ht="15.75">
      <c r="A4" s="18"/>
      <c r="D4" s="18"/>
      <c r="F4" s="20"/>
    </row>
    <row r="5" spans="1:12" ht="18.75" customHeight="1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21"/>
      <c r="L5" s="21"/>
    </row>
    <row r="6" spans="1:4" ht="15.75" thickBot="1">
      <c r="A6" s="18"/>
      <c r="D6" s="18"/>
    </row>
    <row r="7" spans="1:11" ht="15">
      <c r="A7" s="57" t="s">
        <v>0</v>
      </c>
      <c r="B7" s="52" t="s">
        <v>26</v>
      </c>
      <c r="C7" s="52" t="s">
        <v>14</v>
      </c>
      <c r="D7" s="52" t="s">
        <v>19</v>
      </c>
      <c r="E7" s="52"/>
      <c r="F7" s="52"/>
      <c r="G7" s="52"/>
      <c r="H7" s="52"/>
      <c r="I7" s="52"/>
      <c r="J7" s="50" t="s">
        <v>15</v>
      </c>
      <c r="K7" s="45" t="s">
        <v>9</v>
      </c>
    </row>
    <row r="8" spans="1:11" ht="22.5">
      <c r="A8" s="35"/>
      <c r="B8" s="39"/>
      <c r="C8" s="39"/>
      <c r="D8" s="22" t="s">
        <v>1</v>
      </c>
      <c r="E8" s="22" t="s">
        <v>6</v>
      </c>
      <c r="F8" s="22" t="s">
        <v>4</v>
      </c>
      <c r="G8" s="22" t="s">
        <v>2</v>
      </c>
      <c r="H8" s="22" t="s">
        <v>3</v>
      </c>
      <c r="I8" s="22" t="s">
        <v>5</v>
      </c>
      <c r="J8" s="51"/>
      <c r="K8" s="46"/>
    </row>
    <row r="9" spans="1:11" ht="25.5" customHeight="1">
      <c r="A9" s="35"/>
      <c r="B9" s="58" t="s">
        <v>38</v>
      </c>
      <c r="C9" s="39" t="s">
        <v>32</v>
      </c>
      <c r="D9" s="22" t="s">
        <v>6</v>
      </c>
      <c r="E9" s="16">
        <f>E10+E11+E12</f>
        <v>7819168.3100000005</v>
      </c>
      <c r="F9" s="16">
        <f>F10+F11+F12</f>
        <v>7509000</v>
      </c>
      <c r="G9" s="16">
        <f>G10+G11+G12</f>
        <v>310168.31</v>
      </c>
      <c r="H9" s="16">
        <f>H10+H11+H12</f>
        <v>0</v>
      </c>
      <c r="I9" s="16">
        <f>I10+I11+I12</f>
        <v>0</v>
      </c>
      <c r="J9" s="53"/>
      <c r="K9" s="47"/>
    </row>
    <row r="10" spans="1:11" ht="25.5" customHeight="1">
      <c r="A10" s="35"/>
      <c r="B10" s="58"/>
      <c r="C10" s="39"/>
      <c r="D10" s="22">
        <v>2014</v>
      </c>
      <c r="E10" s="16">
        <f aca="true" t="shared" si="0" ref="E10:I12">E14+E26</f>
        <v>1330168.31</v>
      </c>
      <c r="F10" s="16">
        <f t="shared" si="0"/>
        <v>1020000</v>
      </c>
      <c r="G10" s="16">
        <f t="shared" si="0"/>
        <v>310168.31</v>
      </c>
      <c r="H10" s="16">
        <f t="shared" si="0"/>
        <v>0</v>
      </c>
      <c r="I10" s="16">
        <f t="shared" si="0"/>
        <v>0</v>
      </c>
      <c r="J10" s="54"/>
      <c r="K10" s="48"/>
    </row>
    <row r="11" spans="1:11" ht="25.5" customHeight="1">
      <c r="A11" s="35"/>
      <c r="B11" s="58"/>
      <c r="C11" s="39"/>
      <c r="D11" s="22">
        <v>2015</v>
      </c>
      <c r="E11" s="16">
        <f t="shared" si="0"/>
        <v>1120000</v>
      </c>
      <c r="F11" s="16">
        <f t="shared" si="0"/>
        <v>1120000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54"/>
      <c r="K11" s="48"/>
    </row>
    <row r="12" spans="1:11" ht="25.5" customHeight="1">
      <c r="A12" s="35"/>
      <c r="B12" s="58"/>
      <c r="C12" s="39"/>
      <c r="D12" s="22">
        <v>2016</v>
      </c>
      <c r="E12" s="16">
        <f t="shared" si="0"/>
        <v>5369000</v>
      </c>
      <c r="F12" s="16">
        <f t="shared" si="0"/>
        <v>5369000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54"/>
      <c r="K12" s="48"/>
    </row>
    <row r="13" spans="1:11" ht="25.5" customHeight="1">
      <c r="A13" s="35" t="s">
        <v>10</v>
      </c>
      <c r="B13" s="36" t="s">
        <v>24</v>
      </c>
      <c r="C13" s="39" t="s">
        <v>32</v>
      </c>
      <c r="D13" s="22" t="s">
        <v>6</v>
      </c>
      <c r="E13" s="16">
        <f>E14+E15+E16</f>
        <v>3319168.31</v>
      </c>
      <c r="F13" s="16">
        <f>F14+F15+F16</f>
        <v>3009000</v>
      </c>
      <c r="G13" s="16">
        <f>G14+G15+G16</f>
        <v>310168.31</v>
      </c>
      <c r="H13" s="16">
        <f>H14+H15+H16</f>
        <v>0</v>
      </c>
      <c r="I13" s="16">
        <f>I14+I15+I16</f>
        <v>0</v>
      </c>
      <c r="J13" s="53"/>
      <c r="K13" s="47"/>
    </row>
    <row r="14" spans="1:11" ht="25.5" customHeight="1">
      <c r="A14" s="35"/>
      <c r="B14" s="36"/>
      <c r="C14" s="39"/>
      <c r="D14" s="22">
        <v>2014</v>
      </c>
      <c r="E14" s="16">
        <f>E18+E22</f>
        <v>1330168.31</v>
      </c>
      <c r="F14" s="16">
        <f>F18+F22</f>
        <v>1020000</v>
      </c>
      <c r="G14" s="16">
        <f>G18+G22</f>
        <v>310168.31</v>
      </c>
      <c r="H14" s="16">
        <f>H18+H22</f>
        <v>0</v>
      </c>
      <c r="I14" s="16">
        <f>I18+I22</f>
        <v>0</v>
      </c>
      <c r="J14" s="54"/>
      <c r="K14" s="48"/>
    </row>
    <row r="15" spans="1:11" ht="25.5" customHeight="1">
      <c r="A15" s="35"/>
      <c r="B15" s="36"/>
      <c r="C15" s="39"/>
      <c r="D15" s="22">
        <v>2015</v>
      </c>
      <c r="E15" s="16">
        <f aca="true" t="shared" si="1" ref="E15:I16">E19+E23</f>
        <v>1120000</v>
      </c>
      <c r="F15" s="16">
        <f t="shared" si="1"/>
        <v>1120000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54"/>
      <c r="K15" s="48"/>
    </row>
    <row r="16" spans="1:11" ht="25.5" customHeight="1">
      <c r="A16" s="35"/>
      <c r="B16" s="36"/>
      <c r="C16" s="39"/>
      <c r="D16" s="22">
        <v>2016</v>
      </c>
      <c r="E16" s="16">
        <f t="shared" si="1"/>
        <v>869000</v>
      </c>
      <c r="F16" s="16">
        <f t="shared" si="1"/>
        <v>869000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54"/>
      <c r="K16" s="48"/>
    </row>
    <row r="17" spans="1:11" ht="25.5" customHeight="1">
      <c r="A17" s="35" t="s">
        <v>7</v>
      </c>
      <c r="B17" s="36" t="s">
        <v>20</v>
      </c>
      <c r="C17" s="39" t="s">
        <v>32</v>
      </c>
      <c r="D17" s="22" t="s">
        <v>6</v>
      </c>
      <c r="E17" s="16">
        <f>F17</f>
        <v>1379000</v>
      </c>
      <c r="F17" s="16">
        <f>F18+F19+F20</f>
        <v>1379000</v>
      </c>
      <c r="G17" s="16">
        <f>G18+G19+G20</f>
        <v>0</v>
      </c>
      <c r="H17" s="16">
        <f>H18+H19+H20</f>
        <v>0</v>
      </c>
      <c r="I17" s="16">
        <f>I18+I19+I20</f>
        <v>0</v>
      </c>
      <c r="J17" s="41" t="s">
        <v>30</v>
      </c>
      <c r="K17" s="37" t="s">
        <v>28</v>
      </c>
    </row>
    <row r="18" spans="1:11" ht="25.5" customHeight="1">
      <c r="A18" s="35"/>
      <c r="B18" s="36"/>
      <c r="C18" s="39"/>
      <c r="D18" s="22">
        <v>2014</v>
      </c>
      <c r="E18" s="16">
        <f>F18</f>
        <v>420000</v>
      </c>
      <c r="F18" s="16">
        <v>420000</v>
      </c>
      <c r="G18" s="16">
        <v>0</v>
      </c>
      <c r="H18" s="16">
        <v>0</v>
      </c>
      <c r="I18" s="16">
        <v>0</v>
      </c>
      <c r="J18" s="42"/>
      <c r="K18" s="38"/>
    </row>
    <row r="19" spans="1:11" ht="25.5" customHeight="1">
      <c r="A19" s="35"/>
      <c r="B19" s="36"/>
      <c r="C19" s="39"/>
      <c r="D19" s="22">
        <v>2015</v>
      </c>
      <c r="E19" s="16">
        <f>F19</f>
        <v>520000</v>
      </c>
      <c r="F19" s="16">
        <v>520000</v>
      </c>
      <c r="G19" s="16">
        <v>0</v>
      </c>
      <c r="H19" s="16">
        <v>0</v>
      </c>
      <c r="I19" s="16">
        <v>0</v>
      </c>
      <c r="J19" s="42"/>
      <c r="K19" s="38"/>
    </row>
    <row r="20" spans="1:11" ht="25.5" customHeight="1">
      <c r="A20" s="35"/>
      <c r="B20" s="36"/>
      <c r="C20" s="39"/>
      <c r="D20" s="22">
        <v>2016</v>
      </c>
      <c r="E20" s="16">
        <f>F20</f>
        <v>439000</v>
      </c>
      <c r="F20" s="16">
        <v>439000</v>
      </c>
      <c r="G20" s="16">
        <v>0</v>
      </c>
      <c r="H20" s="16">
        <v>0</v>
      </c>
      <c r="I20" s="16">
        <v>0</v>
      </c>
      <c r="J20" s="43"/>
      <c r="K20" s="38"/>
    </row>
    <row r="21" spans="1:11" ht="25.5" customHeight="1">
      <c r="A21" s="35" t="s">
        <v>8</v>
      </c>
      <c r="B21" s="36" t="s">
        <v>29</v>
      </c>
      <c r="C21" s="39" t="s">
        <v>32</v>
      </c>
      <c r="D21" s="22" t="s">
        <v>6</v>
      </c>
      <c r="E21" s="16">
        <f>E22+E23+E24</f>
        <v>1940168.31</v>
      </c>
      <c r="F21" s="16">
        <f>F22+F23+F24</f>
        <v>1630000</v>
      </c>
      <c r="G21" s="16">
        <f>G22+G23+G24</f>
        <v>310168.31</v>
      </c>
      <c r="H21" s="16">
        <f>H22+H23+H24</f>
        <v>0</v>
      </c>
      <c r="I21" s="16">
        <f>I22+I23+I24</f>
        <v>0</v>
      </c>
      <c r="J21" s="41" t="s">
        <v>30</v>
      </c>
      <c r="K21" s="44" t="s">
        <v>28</v>
      </c>
    </row>
    <row r="22" spans="1:11" ht="25.5" customHeight="1">
      <c r="A22" s="35"/>
      <c r="B22" s="36"/>
      <c r="C22" s="39"/>
      <c r="D22" s="22">
        <v>2014</v>
      </c>
      <c r="E22" s="16">
        <f>F22+G22+H22+I22</f>
        <v>910168.31</v>
      </c>
      <c r="F22" s="16">
        <v>600000</v>
      </c>
      <c r="G22" s="16">
        <v>310168.31</v>
      </c>
      <c r="H22" s="16">
        <v>0</v>
      </c>
      <c r="I22" s="16">
        <v>0</v>
      </c>
      <c r="J22" s="42"/>
      <c r="K22" s="44"/>
    </row>
    <row r="23" spans="1:11" ht="25.5" customHeight="1">
      <c r="A23" s="35"/>
      <c r="B23" s="36"/>
      <c r="C23" s="39"/>
      <c r="D23" s="22">
        <v>2015</v>
      </c>
      <c r="E23" s="16">
        <f>F23+G23+H23+I23</f>
        <v>600000</v>
      </c>
      <c r="F23" s="16">
        <v>600000</v>
      </c>
      <c r="G23" s="16">
        <v>0</v>
      </c>
      <c r="H23" s="16">
        <v>0</v>
      </c>
      <c r="I23" s="16">
        <v>0</v>
      </c>
      <c r="J23" s="42"/>
      <c r="K23" s="44"/>
    </row>
    <row r="24" spans="1:11" ht="25.5" customHeight="1">
      <c r="A24" s="35"/>
      <c r="B24" s="36"/>
      <c r="C24" s="39"/>
      <c r="D24" s="22">
        <v>2016</v>
      </c>
      <c r="E24" s="16">
        <f>F24+G24+H24+I24</f>
        <v>430000</v>
      </c>
      <c r="F24" s="16">
        <v>430000</v>
      </c>
      <c r="G24" s="16">
        <v>0</v>
      </c>
      <c r="H24" s="16">
        <v>0</v>
      </c>
      <c r="I24" s="16">
        <v>0</v>
      </c>
      <c r="J24" s="43"/>
      <c r="K24" s="44"/>
    </row>
    <row r="25" spans="1:11" ht="25.5" customHeight="1">
      <c r="A25" s="35" t="s">
        <v>11</v>
      </c>
      <c r="B25" s="36" t="s">
        <v>27</v>
      </c>
      <c r="C25" s="39" t="s">
        <v>32</v>
      </c>
      <c r="D25" s="22" t="s">
        <v>6</v>
      </c>
      <c r="E25" s="16">
        <f aca="true" t="shared" si="2" ref="E25:I28">E29</f>
        <v>4500000</v>
      </c>
      <c r="F25" s="16">
        <f t="shared" si="2"/>
        <v>4500000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41"/>
      <c r="K25" s="37"/>
    </row>
    <row r="26" spans="1:11" ht="25.5" customHeight="1">
      <c r="A26" s="35"/>
      <c r="B26" s="36"/>
      <c r="C26" s="39"/>
      <c r="D26" s="22">
        <v>2014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42"/>
      <c r="K26" s="38"/>
    </row>
    <row r="27" spans="1:11" ht="25.5" customHeight="1">
      <c r="A27" s="35"/>
      <c r="B27" s="36"/>
      <c r="C27" s="39"/>
      <c r="D27" s="22">
        <v>2015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42"/>
      <c r="K27" s="38"/>
    </row>
    <row r="28" spans="1:11" ht="25.5" customHeight="1">
      <c r="A28" s="35"/>
      <c r="B28" s="36"/>
      <c r="C28" s="39"/>
      <c r="D28" s="22">
        <v>2016</v>
      </c>
      <c r="E28" s="16">
        <f t="shared" si="2"/>
        <v>4500000</v>
      </c>
      <c r="F28" s="16">
        <f t="shared" si="2"/>
        <v>4500000</v>
      </c>
      <c r="G28" s="16">
        <f t="shared" si="2"/>
        <v>0</v>
      </c>
      <c r="H28" s="16">
        <f t="shared" si="2"/>
        <v>0</v>
      </c>
      <c r="I28" s="16">
        <f t="shared" si="2"/>
        <v>0</v>
      </c>
      <c r="J28" s="42"/>
      <c r="K28" s="38"/>
    </row>
    <row r="29" spans="1:11" ht="25.5" customHeight="1">
      <c r="A29" s="35" t="s">
        <v>12</v>
      </c>
      <c r="B29" s="36" t="s">
        <v>22</v>
      </c>
      <c r="C29" s="39" t="s">
        <v>32</v>
      </c>
      <c r="D29" s="22" t="s">
        <v>6</v>
      </c>
      <c r="E29" s="16">
        <f>F29</f>
        <v>4500000</v>
      </c>
      <c r="F29" s="16">
        <f>F30+F31+F32</f>
        <v>4500000</v>
      </c>
      <c r="G29" s="16">
        <f>G30+G31+G32</f>
        <v>0</v>
      </c>
      <c r="H29" s="16">
        <f>H30+H31+H32</f>
        <v>0</v>
      </c>
      <c r="I29" s="16">
        <f>I30+I31+I32</f>
        <v>0</v>
      </c>
      <c r="J29" s="41" t="s">
        <v>31</v>
      </c>
      <c r="K29" s="37" t="s">
        <v>28</v>
      </c>
    </row>
    <row r="30" spans="1:11" ht="25.5" customHeight="1">
      <c r="A30" s="35"/>
      <c r="B30" s="36"/>
      <c r="C30" s="39"/>
      <c r="D30" s="22">
        <v>2014</v>
      </c>
      <c r="E30" s="16">
        <f>F30</f>
        <v>0</v>
      </c>
      <c r="F30" s="16">
        <v>0</v>
      </c>
      <c r="G30" s="16">
        <v>0</v>
      </c>
      <c r="H30" s="16">
        <v>0</v>
      </c>
      <c r="I30" s="16">
        <v>0</v>
      </c>
      <c r="J30" s="42"/>
      <c r="K30" s="38"/>
    </row>
    <row r="31" spans="1:11" ht="25.5" customHeight="1">
      <c r="A31" s="35"/>
      <c r="B31" s="36"/>
      <c r="C31" s="39"/>
      <c r="D31" s="22">
        <v>2015</v>
      </c>
      <c r="E31" s="16">
        <f>F31</f>
        <v>0</v>
      </c>
      <c r="F31" s="16">
        <v>0</v>
      </c>
      <c r="G31" s="16">
        <v>0</v>
      </c>
      <c r="H31" s="16">
        <v>0</v>
      </c>
      <c r="I31" s="16">
        <v>0</v>
      </c>
      <c r="J31" s="42"/>
      <c r="K31" s="38"/>
    </row>
    <row r="32" spans="1:11" ht="25.5" customHeight="1">
      <c r="A32" s="35"/>
      <c r="B32" s="36"/>
      <c r="C32" s="39"/>
      <c r="D32" s="22">
        <v>2016</v>
      </c>
      <c r="E32" s="16">
        <f>F32</f>
        <v>4500000</v>
      </c>
      <c r="F32" s="16">
        <f>24500000-20000000</f>
        <v>4500000</v>
      </c>
      <c r="G32" s="16">
        <v>0</v>
      </c>
      <c r="H32" s="16">
        <v>0</v>
      </c>
      <c r="I32" s="16">
        <v>0</v>
      </c>
      <c r="J32" s="43"/>
      <c r="K32" s="40"/>
    </row>
  </sheetData>
  <sheetProtection/>
  <mergeCells count="39">
    <mergeCell ref="J3:K3"/>
    <mergeCell ref="J1:K1"/>
    <mergeCell ref="J9:J12"/>
    <mergeCell ref="A17:A20"/>
    <mergeCell ref="A7:A8"/>
    <mergeCell ref="B7:B8"/>
    <mergeCell ref="C7:C8"/>
    <mergeCell ref="A9:A12"/>
    <mergeCell ref="B9:B12"/>
    <mergeCell ref="C9:C12"/>
    <mergeCell ref="B17:B20"/>
    <mergeCell ref="C17:C20"/>
    <mergeCell ref="A5:J5"/>
    <mergeCell ref="J7:J8"/>
    <mergeCell ref="D7:I7"/>
    <mergeCell ref="A13:A16"/>
    <mergeCell ref="B13:B16"/>
    <mergeCell ref="C13:C16"/>
    <mergeCell ref="J13:J16"/>
    <mergeCell ref="K21:K24"/>
    <mergeCell ref="A21:A24"/>
    <mergeCell ref="B21:B24"/>
    <mergeCell ref="C21:C24"/>
    <mergeCell ref="J21:J24"/>
    <mergeCell ref="K7:K8"/>
    <mergeCell ref="K9:K12"/>
    <mergeCell ref="K17:K20"/>
    <mergeCell ref="J17:J20"/>
    <mergeCell ref="K13:K16"/>
    <mergeCell ref="A29:A32"/>
    <mergeCell ref="B29:B32"/>
    <mergeCell ref="K25:K28"/>
    <mergeCell ref="C29:C32"/>
    <mergeCell ref="K29:K32"/>
    <mergeCell ref="A25:A28"/>
    <mergeCell ref="B25:B28"/>
    <mergeCell ref="C25:C28"/>
    <mergeCell ref="J25:J28"/>
    <mergeCell ref="J29:J32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2014-03-31T10:59:16Z</cp:lastPrinted>
  <dcterms:created xsi:type="dcterms:W3CDTF">2013-06-06T11:09:14Z</dcterms:created>
  <dcterms:modified xsi:type="dcterms:W3CDTF">2014-04-09T07:54:30Z</dcterms:modified>
  <cp:category/>
  <cp:version/>
  <cp:contentType/>
  <cp:contentStatus/>
</cp:coreProperties>
</file>