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1'!$A$1:$U$22</definedName>
  </definedNames>
  <calcPr fullCalcOnLoad="1"/>
</workbook>
</file>

<file path=xl/sharedStrings.xml><?xml version="1.0" encoding="utf-8"?>
<sst xmlns="http://schemas.openxmlformats.org/spreadsheetml/2006/main" count="185" uniqueCount="83">
  <si>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</si>
  <si>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</si>
  <si>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</si>
  <si>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</si>
  <si>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</si>
  <si>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</si>
  <si>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</si>
  <si>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</si>
  <si>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</si>
  <si>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</si>
  <si>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</si>
  <si>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</si>
  <si>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</si>
  <si>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</si>
  <si>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</si>
  <si>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</si>
  <si>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</si>
  <si>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</si>
  <si>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</si>
  <si>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</si>
  <si>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</si>
  <si>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</si>
  <si>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</si>
  <si>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</si>
  <si>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</si>
  <si>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</si>
  <si>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</si>
  <si>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</si>
  <si>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</si>
  <si>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</si>
  <si>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</si>
  <si>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</si>
  <si>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</si>
  <si>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</si>
  <si>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</si>
  <si>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</si>
  <si>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</si>
  <si>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</si>
  <si>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</si>
  <si>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</si>
  <si>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</si>
  <si>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</si>
  <si>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</si>
  <si>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</si>
  <si>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</si>
  <si>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</si>
  <si>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</si>
  <si>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</si>
  <si>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</si>
  <si>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</si>
  <si>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</si>
  <si>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</si>
  <si>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</si>
  <si>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</si>
  <si>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</si>
  <si>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</si>
  <si>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</si>
  <si>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</si>
  <si>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</si>
  <si>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</si>
  <si>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</si>
  <si>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</si>
  <si>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</si>
  <si>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</si>
  <si>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</si>
  <si>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</si>
  <si>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 xml:space="preserve">Доля выполненных  работ по реконструкции очистных сооружений канализационных сточных вод </t>
  </si>
  <si>
    <t>1.3.</t>
  </si>
  <si>
    <t>УМС</t>
  </si>
  <si>
    <t>Количество разботанных схем, ед.</t>
  </si>
  <si>
    <t xml:space="preserve">Выполнение комплекса работ по разработке природоохранных, социально-экономических и других мероприятий, связанных с обращением отходов производства и потребления на территории ЗАТО Александровск </t>
  </si>
  <si>
    <t>Направленность</t>
  </si>
  <si>
    <t>Годы реализации</t>
  </si>
  <si>
    <t>Факт</t>
  </si>
  <si>
    <t>План</t>
  </si>
  <si>
    <t>МКУ "СГХ", МКУ "ОКС"</t>
  </si>
  <si>
    <t>2.2.</t>
  </si>
  <si>
    <t>Привязка проекта и устройство очистных сооружений канализационных сточных вод с целью исключения сброса неочищенных сточных вод на территории г. Полярный, г. Гаджиево и п. Оленья Губа ЗАТО Александровск, в связи с решением Полярного районного суда Мурманской области от 18.01.2013 (дело №2-12/2013)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</si>
  <si>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Снежногорск, согласно решения Снежногорского городского суда Мурманской области от 18.11.2011 (дело №2-318/2011)</t>
  </si>
  <si>
    <t>ВСЕГО по Программе:</t>
  </si>
  <si>
    <t xml:space="preserve">Приложение № 1 к постановлению администрации  ЗАТО Александровск от 15 января 2018г № 60 </t>
  </si>
  <si>
    <t xml:space="preserve"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15 января 2018г № 60 </t>
  </si>
  <si>
    <t xml:space="preserve">Приложение № 2 к постановлению администрации  ЗАТО Александровск от 15 января 2018г № 60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</si>
</sst>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15" fillId="30" borderId="13" xfId="0" applyFont="1" applyFill="1" applyBorder="1" applyAlignment="1">
      <alignment horizontal="center" vertical="center" wrapText="1"/>
    </xf>
    <xf numFmtId="1" fontId="15" fillId="30" borderId="10" xfId="0" applyNumberFormat="1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" fontId="15" fillId="3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" fontId="8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4" fontId="9" fillId="32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3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9" fillId="4" borderId="15" xfId="0" applyNumberFormat="1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2" fontId="11" fillId="4" borderId="15" xfId="0" applyNumberFormat="1" applyFont="1" applyFill="1" applyBorder="1" applyAlignment="1">
      <alignment horizontal="left" vertical="center" wrapText="1"/>
    </xf>
    <xf numFmtId="2" fontId="11" fillId="4" borderId="17" xfId="0" applyNumberFormat="1" applyFont="1" applyFill="1" applyBorder="1" applyAlignment="1">
      <alignment horizontal="left" vertical="center" wrapText="1"/>
    </xf>
    <xf numFmtId="2" fontId="11" fillId="4" borderId="13" xfId="0" applyNumberFormat="1" applyFont="1" applyFill="1" applyBorder="1" applyAlignment="1">
      <alignment horizontal="left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2" fontId="3" fillId="32" borderId="15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2" fontId="3" fillId="32" borderId="15" xfId="0" applyNumberFormat="1" applyFont="1" applyFill="1" applyBorder="1" applyAlignment="1">
      <alignment horizontal="left" vertical="center" wrapText="1"/>
    </xf>
    <xf numFmtId="2" fontId="3" fillId="32" borderId="17" xfId="0" applyNumberFormat="1" applyFont="1" applyFill="1" applyBorder="1" applyAlignment="1">
      <alignment horizontal="left" vertical="center" wrapText="1"/>
    </xf>
    <xf numFmtId="2" fontId="3" fillId="32" borderId="13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4" fontId="9" fillId="32" borderId="15" xfId="0" applyNumberFormat="1" applyFont="1" applyFill="1" applyBorder="1" applyAlignment="1">
      <alignment horizontal="center" vertical="center"/>
    </xf>
    <xf numFmtId="4" fontId="9" fillId="32" borderId="17" xfId="0" applyNumberFormat="1" applyFont="1" applyFill="1" applyBorder="1" applyAlignment="1">
      <alignment horizontal="center" vertical="center"/>
    </xf>
    <xf numFmtId="4" fontId="9" fillId="32" borderId="1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019550" y="3771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3</xdr:col>
      <xdr:colOff>419100</xdr:colOff>
      <xdr:row>14</xdr:row>
      <xdr:rowOff>238125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02907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15</xdr:row>
      <xdr:rowOff>228600</xdr:rowOff>
    </xdr:from>
    <xdr:to>
      <xdr:col>3</xdr:col>
      <xdr:colOff>428625</xdr:colOff>
      <xdr:row>15</xdr:row>
      <xdr:rowOff>342900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038600" y="48672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219075</xdr:rowOff>
    </xdr:from>
    <xdr:to>
      <xdr:col>3</xdr:col>
      <xdr:colOff>381000</xdr:colOff>
      <xdr:row>16</xdr:row>
      <xdr:rowOff>333375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3990975" y="5457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266700</xdr:rowOff>
    </xdr:from>
    <xdr:to>
      <xdr:col>3</xdr:col>
      <xdr:colOff>381000</xdr:colOff>
      <xdr:row>19</xdr:row>
      <xdr:rowOff>381000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3990975" y="74485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21</xdr:row>
      <xdr:rowOff>219075</xdr:rowOff>
    </xdr:from>
    <xdr:to>
      <xdr:col>3</xdr:col>
      <xdr:colOff>400050</xdr:colOff>
      <xdr:row>21</xdr:row>
      <xdr:rowOff>333375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010025" y="82772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352425</xdr:rowOff>
    </xdr:from>
    <xdr:to>
      <xdr:col>3</xdr:col>
      <xdr:colOff>390525</xdr:colOff>
      <xdr:row>18</xdr:row>
      <xdr:rowOff>466725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000500" y="66294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SheetLayoutView="115" workbookViewId="0" topLeftCell="L1">
      <selection activeCell="N3" sqref="N3:U3"/>
    </sheetView>
  </sheetViews>
  <sheetFormatPr defaultColWidth="9.140625" defaultRowHeight="15"/>
  <cols>
    <col min="1" max="1" width="6.421875" style="20" customWidth="1"/>
    <col min="2" max="2" width="40.8515625" style="21" customWidth="1"/>
    <col min="3" max="4" width="9.421875" style="21" customWidth="1"/>
    <col min="5" max="5" width="10.140625" style="21" bestFit="1" customWidth="1"/>
    <col min="6" max="7" width="10.421875" style="21" customWidth="1"/>
    <col min="8" max="9" width="7.421875" style="21" customWidth="1"/>
    <col min="10" max="11" width="8.57421875" style="21" customWidth="1"/>
    <col min="12" max="13" width="7.8515625" style="21" customWidth="1"/>
    <col min="14" max="15" width="7.57421875" style="21" customWidth="1"/>
    <col min="16" max="17" width="7.7109375" style="21" customWidth="1"/>
    <col min="18" max="20" width="7.421875" style="21" customWidth="1"/>
    <col min="21" max="21" width="7.7109375" style="21" customWidth="1"/>
    <col min="22" max="16384" width="9.140625" style="21" customWidth="1"/>
  </cols>
  <sheetData>
    <row r="1" spans="16:21" ht="1.5" customHeight="1">
      <c r="P1" s="91"/>
      <c r="Q1" s="91"/>
      <c r="R1" s="91"/>
      <c r="S1" s="91"/>
      <c r="T1" s="91"/>
      <c r="U1" s="91"/>
    </row>
    <row r="2" spans="16:21" ht="24" customHeight="1" hidden="1">
      <c r="P2" s="22"/>
      <c r="Q2" s="22"/>
      <c r="R2" s="22"/>
      <c r="S2" s="22"/>
      <c r="T2" s="22"/>
      <c r="U2" s="22"/>
    </row>
    <row r="3" spans="14:21" s="39" customFormat="1" ht="50.25" customHeight="1">
      <c r="N3" s="92" t="s">
        <v>80</v>
      </c>
      <c r="O3" s="92"/>
      <c r="P3" s="92"/>
      <c r="Q3" s="92"/>
      <c r="R3" s="92"/>
      <c r="S3" s="92"/>
      <c r="T3" s="92"/>
      <c r="U3" s="92"/>
    </row>
    <row r="4" spans="14:21" s="39" customFormat="1" ht="18" customHeight="1">
      <c r="N4" s="44"/>
      <c r="O4" s="44"/>
      <c r="P4" s="44"/>
      <c r="Q4" s="44"/>
      <c r="R4" s="44"/>
      <c r="S4" s="44"/>
      <c r="T4" s="44"/>
      <c r="U4" s="44"/>
    </row>
    <row r="5" spans="14:21" ht="24" customHeight="1">
      <c r="N5" s="88" t="s">
        <v>48</v>
      </c>
      <c r="O5" s="88"/>
      <c r="P5" s="88"/>
      <c r="Q5" s="88"/>
      <c r="R5" s="88"/>
      <c r="S5" s="88"/>
      <c r="T5" s="88"/>
      <c r="U5" s="88"/>
    </row>
    <row r="6" spans="1:21" ht="28.5" customHeight="1">
      <c r="A6" s="89" t="s">
        <v>56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ht="8.25" customHeight="1"/>
    <row r="8" spans="1:21" ht="12.75" customHeight="1">
      <c r="A8" s="80" t="s">
        <v>9</v>
      </c>
      <c r="B8" s="80" t="s">
        <v>20</v>
      </c>
      <c r="C8" s="80" t="s">
        <v>10</v>
      </c>
      <c r="D8" s="83" t="s">
        <v>71</v>
      </c>
      <c r="E8" s="93" t="s">
        <v>19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9" ht="24.75" customHeight="1">
      <c r="A9" s="80"/>
      <c r="B9" s="80"/>
      <c r="C9" s="80"/>
      <c r="D9" s="84"/>
      <c r="E9" s="81" t="s">
        <v>72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46"/>
      <c r="W9" s="46"/>
      <c r="X9" s="46"/>
      <c r="Y9" s="46"/>
      <c r="Z9" s="46"/>
      <c r="AA9" s="46"/>
      <c r="AB9" s="46"/>
      <c r="AC9" s="46"/>
    </row>
    <row r="10" spans="1:29" ht="31.5" customHeight="1">
      <c r="A10" s="80"/>
      <c r="B10" s="80"/>
      <c r="C10" s="80"/>
      <c r="D10" s="84"/>
      <c r="E10" s="49">
        <v>2012</v>
      </c>
      <c r="F10" s="81">
        <v>2013</v>
      </c>
      <c r="G10" s="82"/>
      <c r="H10" s="81">
        <v>2014</v>
      </c>
      <c r="I10" s="82"/>
      <c r="J10" s="81">
        <v>2015</v>
      </c>
      <c r="K10" s="82"/>
      <c r="L10" s="81">
        <v>2016</v>
      </c>
      <c r="M10" s="82"/>
      <c r="N10" s="81">
        <v>2017</v>
      </c>
      <c r="O10" s="82"/>
      <c r="P10" s="81">
        <v>2018</v>
      </c>
      <c r="Q10" s="82"/>
      <c r="R10" s="81">
        <v>2019</v>
      </c>
      <c r="S10" s="82"/>
      <c r="T10" s="81">
        <v>2020</v>
      </c>
      <c r="U10" s="82"/>
      <c r="V10" s="46"/>
      <c r="W10" s="46"/>
      <c r="X10" s="46"/>
      <c r="Y10" s="46"/>
      <c r="Z10" s="46"/>
      <c r="AA10" s="46"/>
      <c r="AB10" s="46"/>
      <c r="AC10" s="46"/>
    </row>
    <row r="11" spans="1:21" ht="20.25" customHeight="1">
      <c r="A11" s="80"/>
      <c r="B11" s="80"/>
      <c r="C11" s="80"/>
      <c r="D11" s="85"/>
      <c r="E11" s="49" t="s">
        <v>73</v>
      </c>
      <c r="F11" s="23" t="s">
        <v>74</v>
      </c>
      <c r="G11" s="49" t="s">
        <v>73</v>
      </c>
      <c r="H11" s="23" t="s">
        <v>74</v>
      </c>
      <c r="I11" s="49" t="s">
        <v>73</v>
      </c>
      <c r="J11" s="23" t="s">
        <v>74</v>
      </c>
      <c r="K11" s="49" t="s">
        <v>73</v>
      </c>
      <c r="L11" s="23" t="s">
        <v>74</v>
      </c>
      <c r="M11" s="49" t="s">
        <v>73</v>
      </c>
      <c r="N11" s="23" t="s">
        <v>74</v>
      </c>
      <c r="O11" s="49" t="s">
        <v>73</v>
      </c>
      <c r="P11" s="23" t="s">
        <v>74</v>
      </c>
      <c r="Q11" s="49" t="s">
        <v>73</v>
      </c>
      <c r="R11" s="23" t="s">
        <v>74</v>
      </c>
      <c r="S11" s="49" t="s">
        <v>73</v>
      </c>
      <c r="T11" s="23" t="s">
        <v>74</v>
      </c>
      <c r="U11" s="23" t="s">
        <v>73</v>
      </c>
    </row>
    <row r="12" spans="1:21" ht="18" customHeight="1">
      <c r="A12" s="23">
        <v>1</v>
      </c>
      <c r="B12" s="23">
        <v>2</v>
      </c>
      <c r="C12" s="23">
        <v>3</v>
      </c>
      <c r="D12" s="50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>
        <v>17</v>
      </c>
      <c r="R12" s="23">
        <v>18</v>
      </c>
      <c r="S12" s="23">
        <v>19</v>
      </c>
      <c r="T12" s="23">
        <v>20</v>
      </c>
      <c r="U12" s="23">
        <v>21</v>
      </c>
    </row>
    <row r="13" spans="1:21" ht="33.75" customHeight="1">
      <c r="A13" s="37"/>
      <c r="B13" s="90" t="s">
        <v>42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63.75" customHeight="1">
      <c r="A14" s="23">
        <v>1</v>
      </c>
      <c r="B14" s="24" t="s">
        <v>14</v>
      </c>
      <c r="C14" s="25" t="s">
        <v>11</v>
      </c>
      <c r="D14" s="25"/>
      <c r="E14" s="26">
        <v>0</v>
      </c>
      <c r="F14" s="26">
        <v>40</v>
      </c>
      <c r="G14" s="26">
        <v>40</v>
      </c>
      <c r="H14" s="26">
        <v>60</v>
      </c>
      <c r="I14" s="26">
        <v>60</v>
      </c>
      <c r="J14" s="26">
        <v>0</v>
      </c>
      <c r="K14" s="26">
        <v>0</v>
      </c>
      <c r="L14" s="26">
        <v>80</v>
      </c>
      <c r="M14" s="26">
        <v>80</v>
      </c>
      <c r="N14" s="26">
        <v>0</v>
      </c>
      <c r="O14" s="26"/>
      <c r="P14" s="26">
        <v>0</v>
      </c>
      <c r="Q14" s="26"/>
      <c r="R14" s="26">
        <v>0</v>
      </c>
      <c r="S14" s="26"/>
      <c r="T14" s="26">
        <v>0</v>
      </c>
      <c r="U14" s="26"/>
    </row>
    <row r="15" spans="1:21" s="40" customFormat="1" ht="30">
      <c r="A15" s="23">
        <v>2</v>
      </c>
      <c r="B15" s="27" t="s">
        <v>15</v>
      </c>
      <c r="C15" s="25" t="s">
        <v>11</v>
      </c>
      <c r="D15" s="25"/>
      <c r="E15" s="26">
        <v>6</v>
      </c>
      <c r="F15" s="26">
        <v>53</v>
      </c>
      <c r="G15" s="26">
        <v>53</v>
      </c>
      <c r="H15" s="26">
        <v>13</v>
      </c>
      <c r="I15" s="26">
        <v>13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/>
      <c r="P15" s="26">
        <v>0</v>
      </c>
      <c r="Q15" s="26"/>
      <c r="R15" s="26">
        <v>0</v>
      </c>
      <c r="S15" s="26"/>
      <c r="T15" s="26">
        <v>0</v>
      </c>
      <c r="U15" s="26"/>
    </row>
    <row r="16" spans="1:21" ht="47.25" customHeight="1">
      <c r="A16" s="25">
        <v>3</v>
      </c>
      <c r="B16" s="28" t="s">
        <v>17</v>
      </c>
      <c r="C16" s="25" t="s">
        <v>11</v>
      </c>
      <c r="D16" s="25"/>
      <c r="E16" s="25">
        <v>0</v>
      </c>
      <c r="F16" s="29">
        <f>909954.3/10909954.3*100</f>
        <v>8.340587641141632</v>
      </c>
      <c r="G16" s="47">
        <v>8</v>
      </c>
      <c r="H16" s="25">
        <v>0</v>
      </c>
      <c r="I16" s="25">
        <v>0</v>
      </c>
      <c r="J16" s="25">
        <v>0</v>
      </c>
      <c r="K16" s="25">
        <v>0</v>
      </c>
      <c r="L16" s="41">
        <v>100</v>
      </c>
      <c r="M16" s="41">
        <v>100</v>
      </c>
      <c r="N16" s="42">
        <v>0</v>
      </c>
      <c r="O16" s="45"/>
      <c r="P16" s="25">
        <v>0</v>
      </c>
      <c r="Q16" s="25"/>
      <c r="R16" s="25">
        <v>0</v>
      </c>
      <c r="S16" s="25"/>
      <c r="T16" s="25">
        <v>0</v>
      </c>
      <c r="U16" s="25"/>
    </row>
    <row r="17" spans="1:21" ht="47.25" customHeight="1">
      <c r="A17" s="25">
        <v>4</v>
      </c>
      <c r="B17" s="28" t="s">
        <v>66</v>
      </c>
      <c r="C17" s="25" t="s">
        <v>11</v>
      </c>
      <c r="D17" s="25"/>
      <c r="E17" s="25">
        <v>0</v>
      </c>
      <c r="F17" s="30">
        <v>0</v>
      </c>
      <c r="G17" s="48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3</v>
      </c>
      <c r="O17" s="25"/>
      <c r="P17" s="31">
        <v>30</v>
      </c>
      <c r="Q17" s="31"/>
      <c r="R17" s="31">
        <v>57</v>
      </c>
      <c r="S17" s="31"/>
      <c r="T17" s="31">
        <v>100</v>
      </c>
      <c r="U17" s="31"/>
    </row>
    <row r="18" spans="1:21" ht="34.5" customHeight="1">
      <c r="A18" s="37"/>
      <c r="B18" s="90" t="s">
        <v>49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71.25" customHeight="1">
      <c r="A19" s="32" t="s">
        <v>57</v>
      </c>
      <c r="B19" s="24" t="s">
        <v>16</v>
      </c>
      <c r="C19" s="25" t="s">
        <v>11</v>
      </c>
      <c r="D19" s="51"/>
      <c r="E19" s="25">
        <v>0</v>
      </c>
      <c r="F19" s="30">
        <v>40</v>
      </c>
      <c r="G19" s="48">
        <v>40</v>
      </c>
      <c r="H19" s="25">
        <v>50</v>
      </c>
      <c r="I19" s="25">
        <v>50</v>
      </c>
      <c r="J19" s="25">
        <v>50</v>
      </c>
      <c r="K19" s="25">
        <v>50</v>
      </c>
      <c r="L19" s="25">
        <v>50</v>
      </c>
      <c r="M19" s="25">
        <v>50</v>
      </c>
      <c r="N19" s="25">
        <v>50</v>
      </c>
      <c r="O19" s="25"/>
      <c r="P19" s="31">
        <v>50</v>
      </c>
      <c r="Q19" s="31"/>
      <c r="R19" s="31">
        <v>50</v>
      </c>
      <c r="S19" s="31"/>
      <c r="T19" s="31">
        <v>50</v>
      </c>
      <c r="U19" s="31"/>
    </row>
    <row r="20" spans="1:21" ht="49.5" customHeight="1">
      <c r="A20" s="32" t="s">
        <v>58</v>
      </c>
      <c r="B20" s="33" t="s">
        <v>44</v>
      </c>
      <c r="C20" s="34" t="s">
        <v>12</v>
      </c>
      <c r="D20" s="34"/>
      <c r="E20" s="26">
        <v>1</v>
      </c>
      <c r="F20" s="30">
        <v>7</v>
      </c>
      <c r="G20" s="30">
        <v>7</v>
      </c>
      <c r="H20" s="26">
        <v>10</v>
      </c>
      <c r="I20" s="26">
        <v>10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/>
      <c r="P20" s="26">
        <v>0</v>
      </c>
      <c r="Q20" s="26"/>
      <c r="R20" s="26">
        <v>0</v>
      </c>
      <c r="S20" s="26"/>
      <c r="T20" s="26">
        <v>0</v>
      </c>
      <c r="U20" s="26"/>
    </row>
    <row r="21" spans="1:21" ht="19.5" customHeight="1">
      <c r="A21" s="38"/>
      <c r="B21" s="90" t="s">
        <v>50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55.5" customHeight="1">
      <c r="A22" s="32" t="s">
        <v>59</v>
      </c>
      <c r="B22" s="33" t="s">
        <v>18</v>
      </c>
      <c r="C22" s="35" t="s">
        <v>12</v>
      </c>
      <c r="D22" s="35"/>
      <c r="E22" s="23">
        <v>0</v>
      </c>
      <c r="F22" s="36">
        <v>1</v>
      </c>
      <c r="G22" s="36">
        <v>1</v>
      </c>
      <c r="H22" s="23">
        <v>0</v>
      </c>
      <c r="I22" s="23">
        <v>0</v>
      </c>
      <c r="J22" s="23">
        <v>1</v>
      </c>
      <c r="K22" s="23">
        <v>1</v>
      </c>
      <c r="L22" s="43">
        <v>1</v>
      </c>
      <c r="M22" s="43">
        <v>1</v>
      </c>
      <c r="N22" s="23">
        <v>1</v>
      </c>
      <c r="O22" s="23"/>
      <c r="P22" s="23">
        <v>1</v>
      </c>
      <c r="Q22" s="23"/>
      <c r="R22" s="23">
        <v>1</v>
      </c>
      <c r="S22" s="23"/>
      <c r="T22" s="23">
        <v>1</v>
      </c>
      <c r="U22" s="23"/>
    </row>
  </sheetData>
  <sheetProtection/>
  <mergeCells count="21">
    <mergeCell ref="B21:U21"/>
    <mergeCell ref="B8:B11"/>
    <mergeCell ref="C8:C11"/>
    <mergeCell ref="E8:U8"/>
    <mergeCell ref="R10:S10"/>
    <mergeCell ref="B18:U18"/>
    <mergeCell ref="B13:U13"/>
    <mergeCell ref="L10:M10"/>
    <mergeCell ref="P1:U1"/>
    <mergeCell ref="N3:U3"/>
    <mergeCell ref="F10:G10"/>
    <mergeCell ref="H10:I10"/>
    <mergeCell ref="J10:K10"/>
    <mergeCell ref="P10:Q10"/>
    <mergeCell ref="A8:A11"/>
    <mergeCell ref="T10:U10"/>
    <mergeCell ref="D8:D11"/>
    <mergeCell ref="N10:O10"/>
    <mergeCell ref="E9:U9"/>
    <mergeCell ref="N5:U5"/>
    <mergeCell ref="A6:U6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421875" style="39" customWidth="1"/>
    <col min="2" max="2" width="16.28125" style="39" customWidth="1"/>
    <col min="3" max="3" width="14.421875" style="39" customWidth="1"/>
    <col min="4" max="4" width="14.8515625" style="39" customWidth="1"/>
    <col min="5" max="5" width="14.00390625" style="39" customWidth="1"/>
    <col min="6" max="8" width="14.28125" style="39" bestFit="1" customWidth="1"/>
    <col min="9" max="9" width="15.28125" style="39" customWidth="1"/>
    <col min="10" max="16384" width="9.140625" style="39" customWidth="1"/>
  </cols>
  <sheetData>
    <row r="1" spans="7:9" ht="50.25" customHeight="1">
      <c r="G1" s="92" t="s">
        <v>81</v>
      </c>
      <c r="H1" s="92"/>
      <c r="I1" s="92"/>
    </row>
    <row r="2" spans="5:10" ht="14.25" customHeight="1">
      <c r="E2" s="5"/>
      <c r="G2" s="100" t="s">
        <v>51</v>
      </c>
      <c r="H2" s="100"/>
      <c r="I2" s="100"/>
      <c r="J2" s="6"/>
    </row>
    <row r="4" spans="1:9" ht="26.25" customHeight="1">
      <c r="A4" s="89" t="s">
        <v>60</v>
      </c>
      <c r="B4" s="89"/>
      <c r="C4" s="89"/>
      <c r="D4" s="89"/>
      <c r="E4" s="89"/>
      <c r="F4" s="89"/>
      <c r="G4" s="89"/>
      <c r="H4" s="89"/>
      <c r="I4" s="89"/>
    </row>
    <row r="6" spans="1:9" ht="30" customHeight="1">
      <c r="A6" s="101" t="s">
        <v>21</v>
      </c>
      <c r="B6" s="103" t="s">
        <v>28</v>
      </c>
      <c r="C6" s="105" t="s">
        <v>27</v>
      </c>
      <c r="D6" s="105"/>
      <c r="E6" s="105"/>
      <c r="F6" s="105"/>
      <c r="G6" s="105"/>
      <c r="H6" s="105"/>
      <c r="I6" s="105"/>
    </row>
    <row r="7" spans="1:9" ht="16.5" customHeight="1">
      <c r="A7" s="102"/>
      <c r="B7" s="104"/>
      <c r="C7" s="9">
        <v>2014</v>
      </c>
      <c r="D7" s="9">
        <v>2015</v>
      </c>
      <c r="E7" s="19">
        <v>2016</v>
      </c>
      <c r="F7" s="19">
        <v>2017</v>
      </c>
      <c r="G7" s="9">
        <v>2018</v>
      </c>
      <c r="H7" s="9">
        <v>2019</v>
      </c>
      <c r="I7" s="10">
        <v>2020</v>
      </c>
    </row>
    <row r="8" spans="1:9" ht="16.5" customHeight="1">
      <c r="A8" s="7">
        <v>1</v>
      </c>
      <c r="B8" s="8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10">
        <v>9</v>
      </c>
    </row>
    <row r="9" spans="1:9" ht="19.5" customHeight="1">
      <c r="A9" s="11" t="s">
        <v>43</v>
      </c>
      <c r="B9" s="12">
        <f>B11+B12+B13+B14</f>
        <v>177518158.6</v>
      </c>
      <c r="C9" s="12">
        <f aca="true" t="shared" si="0" ref="C9:I9">C11+C12+C13+C14</f>
        <v>859086.3700000001</v>
      </c>
      <c r="D9" s="12">
        <f t="shared" si="0"/>
        <v>11749000</v>
      </c>
      <c r="E9" s="12">
        <f t="shared" si="0"/>
        <v>12344392.63</v>
      </c>
      <c r="F9" s="12">
        <f t="shared" si="0"/>
        <v>199885.74</v>
      </c>
      <c r="G9" s="12">
        <f t="shared" si="0"/>
        <v>9454127.9</v>
      </c>
      <c r="H9" s="12">
        <f t="shared" si="0"/>
        <v>9251665.96</v>
      </c>
      <c r="I9" s="12">
        <f t="shared" si="0"/>
        <v>133660000</v>
      </c>
    </row>
    <row r="10" spans="1:9" ht="16.5" customHeight="1">
      <c r="A10" s="94" t="s">
        <v>23</v>
      </c>
      <c r="B10" s="95"/>
      <c r="C10" s="95"/>
      <c r="D10" s="95"/>
      <c r="E10" s="95"/>
      <c r="F10" s="95"/>
      <c r="G10" s="95"/>
      <c r="H10" s="95"/>
      <c r="I10" s="96"/>
    </row>
    <row r="11" spans="1:9" ht="16.5" customHeight="1">
      <c r="A11" s="13" t="s">
        <v>24</v>
      </c>
      <c r="B11" s="14">
        <f>C11+D11+E11+F11+G11+H11+I11</f>
        <v>177207990.29</v>
      </c>
      <c r="C11" s="15">
        <f>C18</f>
        <v>548918.06</v>
      </c>
      <c r="D11" s="15">
        <f aca="true" t="shared" si="1" ref="D11:I11">D18</f>
        <v>11749000</v>
      </c>
      <c r="E11" s="15">
        <f t="shared" si="1"/>
        <v>12344392.63</v>
      </c>
      <c r="F11" s="15">
        <f t="shared" si="1"/>
        <v>199885.74</v>
      </c>
      <c r="G11" s="15">
        <f t="shared" si="1"/>
        <v>9454127.9</v>
      </c>
      <c r="H11" s="15">
        <f t="shared" si="1"/>
        <v>9251665.96</v>
      </c>
      <c r="I11" s="15">
        <f t="shared" si="1"/>
        <v>133660000</v>
      </c>
    </row>
    <row r="12" spans="1:9" ht="16.5" customHeight="1">
      <c r="A12" s="13" t="s">
        <v>62</v>
      </c>
      <c r="B12" s="14">
        <f>C12+D12+E12+F12+G12+H12+I12</f>
        <v>310168.31</v>
      </c>
      <c r="C12" s="15">
        <f aca="true" t="shared" si="2" ref="C12:I14">C19</f>
        <v>310168.31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</row>
    <row r="13" spans="1:9" ht="16.5" customHeight="1">
      <c r="A13" s="13" t="s">
        <v>63</v>
      </c>
      <c r="B13" s="14">
        <f>C13+D13+E13+F13+G13+H13+I13</f>
        <v>0</v>
      </c>
      <c r="C13" s="15">
        <f t="shared" si="2"/>
        <v>0</v>
      </c>
      <c r="D13" s="15">
        <f t="shared" si="2"/>
        <v>0</v>
      </c>
      <c r="E13" s="15">
        <f t="shared" si="2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</row>
    <row r="14" spans="1:9" ht="16.5" customHeight="1">
      <c r="A14" s="13" t="s">
        <v>25</v>
      </c>
      <c r="B14" s="14">
        <f>C14+D14+E14+F14+G14+H14+I14</f>
        <v>0</v>
      </c>
      <c r="C14" s="15">
        <f t="shared" si="2"/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</row>
    <row r="15" spans="1:9" ht="16.5" customHeight="1">
      <c r="A15" s="97" t="s">
        <v>26</v>
      </c>
      <c r="B15" s="98"/>
      <c r="C15" s="98"/>
      <c r="D15" s="98"/>
      <c r="E15" s="98"/>
      <c r="F15" s="98"/>
      <c r="G15" s="98"/>
      <c r="H15" s="98"/>
      <c r="I15" s="99"/>
    </row>
    <row r="16" spans="1:9" ht="39.75" customHeight="1">
      <c r="A16" s="16" t="s">
        <v>13</v>
      </c>
      <c r="B16" s="12">
        <f>B18+B19+B20+B21</f>
        <v>177518158.6</v>
      </c>
      <c r="C16" s="12">
        <f aca="true" t="shared" si="3" ref="C16:I16">C18+C19+C20+C21</f>
        <v>859086.3700000001</v>
      </c>
      <c r="D16" s="12">
        <f t="shared" si="3"/>
        <v>11749000</v>
      </c>
      <c r="E16" s="12">
        <f t="shared" si="3"/>
        <v>12344392.63</v>
      </c>
      <c r="F16" s="12">
        <f t="shared" si="3"/>
        <v>199885.74</v>
      </c>
      <c r="G16" s="12">
        <f t="shared" si="3"/>
        <v>9454127.9</v>
      </c>
      <c r="H16" s="12">
        <f t="shared" si="3"/>
        <v>9251665.96</v>
      </c>
      <c r="I16" s="12">
        <f t="shared" si="3"/>
        <v>133660000</v>
      </c>
    </row>
    <row r="17" spans="1:9" ht="16.5" customHeight="1">
      <c r="A17" s="94" t="s">
        <v>23</v>
      </c>
      <c r="B17" s="95"/>
      <c r="C17" s="95"/>
      <c r="D17" s="95"/>
      <c r="E17" s="95"/>
      <c r="F17" s="95"/>
      <c r="G17" s="95"/>
      <c r="H17" s="95"/>
      <c r="I17" s="96"/>
    </row>
    <row r="18" spans="1:9" ht="16.5" customHeight="1">
      <c r="A18" s="13" t="s">
        <v>24</v>
      </c>
      <c r="B18" s="17">
        <f>C18+D18+E18+F18+G18+H18+I18</f>
        <v>177207990.29</v>
      </c>
      <c r="C18" s="15">
        <f>'Приложение 3'!F51</f>
        <v>548918.06</v>
      </c>
      <c r="D18" s="15">
        <f>'Приложение 3'!G51</f>
        <v>11749000</v>
      </c>
      <c r="E18" s="15">
        <f>'Приложение 3'!H51</f>
        <v>12344392.63</v>
      </c>
      <c r="F18" s="15">
        <f>'Приложение 3'!I51</f>
        <v>199885.74</v>
      </c>
      <c r="G18" s="15">
        <f>'Приложение 3'!J51</f>
        <v>9454127.9</v>
      </c>
      <c r="H18" s="15">
        <f>'Приложение 3'!K51</f>
        <v>9251665.96</v>
      </c>
      <c r="I18" s="15">
        <f>'Приложение 3'!L51</f>
        <v>133660000</v>
      </c>
    </row>
    <row r="19" spans="1:9" ht="16.5" customHeight="1">
      <c r="A19" s="13" t="s">
        <v>62</v>
      </c>
      <c r="B19" s="17">
        <f>C19+D19+E19+F19+G19+H19+I19</f>
        <v>310168.31</v>
      </c>
      <c r="C19" s="15">
        <f>'Приложение 3'!F52</f>
        <v>310168.31</v>
      </c>
      <c r="D19" s="15">
        <f>'Приложение 3'!G52</f>
        <v>0</v>
      </c>
      <c r="E19" s="15">
        <f>'Приложение 3'!H52</f>
        <v>0</v>
      </c>
      <c r="F19" s="15">
        <f>'Приложение 3'!I52</f>
        <v>0</v>
      </c>
      <c r="G19" s="15">
        <f>'Приложение 3'!J52</f>
        <v>0</v>
      </c>
      <c r="H19" s="15">
        <f>'Приложение 3'!K52</f>
        <v>0</v>
      </c>
      <c r="I19" s="15">
        <f>'Приложение 3'!L52</f>
        <v>0</v>
      </c>
    </row>
    <row r="20" spans="1:9" ht="16.5" customHeight="1">
      <c r="A20" s="13" t="s">
        <v>63</v>
      </c>
      <c r="B20" s="17">
        <f>C20+D20+E20+F20+G20+H20+I20</f>
        <v>0</v>
      </c>
      <c r="C20" s="15">
        <f>'Приложение 3'!F53</f>
        <v>0</v>
      </c>
      <c r="D20" s="15">
        <f>'Приложение 3'!G53</f>
        <v>0</v>
      </c>
      <c r="E20" s="15">
        <f>'Приложение 3'!H53</f>
        <v>0</v>
      </c>
      <c r="F20" s="15">
        <f>'Приложение 3'!I53</f>
        <v>0</v>
      </c>
      <c r="G20" s="15">
        <f>'Приложение 3'!J53</f>
        <v>0</v>
      </c>
      <c r="H20" s="15">
        <f>'Приложение 3'!K53</f>
        <v>0</v>
      </c>
      <c r="I20" s="15">
        <f>'Приложение 3'!L53</f>
        <v>0</v>
      </c>
    </row>
    <row r="21" spans="1:9" ht="16.5" customHeight="1">
      <c r="A21" s="13" t="s">
        <v>25</v>
      </c>
      <c r="B21" s="17">
        <f>C21+D21+E21+F21+G21+H21+I21</f>
        <v>0</v>
      </c>
      <c r="C21" s="15">
        <f>'Приложение 3'!F54</f>
        <v>0</v>
      </c>
      <c r="D21" s="15">
        <f>'Приложение 3'!G54</f>
        <v>0</v>
      </c>
      <c r="E21" s="15">
        <f>'Приложение 3'!H54</f>
        <v>0</v>
      </c>
      <c r="F21" s="15">
        <f>'Приложение 3'!I54</f>
        <v>0</v>
      </c>
      <c r="G21" s="15">
        <f>'Приложение 3'!J54</f>
        <v>0</v>
      </c>
      <c r="H21" s="15">
        <f>'Приложение 3'!K54</f>
        <v>0</v>
      </c>
      <c r="I21" s="15">
        <f>'Приложение 3'!L54</f>
        <v>0</v>
      </c>
    </row>
    <row r="22" spans="1:9" ht="30">
      <c r="A22" s="18" t="s">
        <v>29</v>
      </c>
      <c r="B22" s="17">
        <f>C22+D22+E22+F22+G22+H22+I22</f>
        <v>176492047.66</v>
      </c>
      <c r="C22" s="15">
        <v>398918.06</v>
      </c>
      <c r="D22" s="15">
        <v>11749000</v>
      </c>
      <c r="E22" s="15">
        <f>'Приложение 3'!H34</f>
        <v>11778450</v>
      </c>
      <c r="F22" s="15">
        <f>F18</f>
        <v>199885.74</v>
      </c>
      <c r="G22" s="15">
        <f>G18</f>
        <v>9454127.9</v>
      </c>
      <c r="H22" s="15">
        <f>H18</f>
        <v>9251665.96</v>
      </c>
      <c r="I22" s="15">
        <f>I18</f>
        <v>133660000</v>
      </c>
    </row>
  </sheetData>
  <sheetProtection/>
  <mergeCells count="9">
    <mergeCell ref="G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SheetLayoutView="115" zoomScalePageLayoutView="0" workbookViewId="0" topLeftCell="I1">
      <selection activeCell="S1" sqref="S1:U1"/>
    </sheetView>
  </sheetViews>
  <sheetFormatPr defaultColWidth="9.140625" defaultRowHeight="15"/>
  <cols>
    <col min="1" max="1" width="5.57421875" style="4" customWidth="1"/>
    <col min="2" max="2" width="33.8515625" style="1" customWidth="1"/>
    <col min="3" max="3" width="11.57421875" style="1" customWidth="1"/>
    <col min="4" max="4" width="9.8515625" style="1" customWidth="1"/>
    <col min="5" max="5" width="13.28125" style="2" customWidth="1"/>
    <col min="6" max="6" width="12.421875" style="1" customWidth="1"/>
    <col min="7" max="7" width="13.140625" style="1" customWidth="1"/>
    <col min="8" max="8" width="12.8515625" style="1" customWidth="1"/>
    <col min="9" max="9" width="12.28125" style="1" customWidth="1"/>
    <col min="10" max="10" width="13.7109375" style="1" customWidth="1"/>
    <col min="11" max="11" width="12.28125" style="1" customWidth="1"/>
    <col min="12" max="12" width="14.140625" style="1" customWidth="1"/>
    <col min="13" max="13" width="29.57421875" style="1" customWidth="1"/>
    <col min="14" max="14" width="6.28125" style="1" customWidth="1"/>
    <col min="15" max="15" width="6.00390625" style="1" customWidth="1"/>
    <col min="16" max="16" width="5.57421875" style="1" customWidth="1"/>
    <col min="17" max="18" width="6.28125" style="1" customWidth="1"/>
    <col min="19" max="19" width="6.00390625" style="1" customWidth="1"/>
    <col min="20" max="20" width="5.7109375" style="1" customWidth="1"/>
    <col min="21" max="21" width="21.28125" style="1" customWidth="1"/>
    <col min="22" max="16384" width="9.140625" style="1" customWidth="1"/>
  </cols>
  <sheetData>
    <row r="1" spans="1:21" s="3" customFormat="1" ht="57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88" t="s">
        <v>82</v>
      </c>
      <c r="T1" s="88"/>
      <c r="U1" s="88"/>
    </row>
    <row r="2" spans="1:21" ht="27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  <c r="O2" s="56"/>
      <c r="P2" s="56"/>
      <c r="Q2" s="56"/>
      <c r="R2" s="56"/>
      <c r="S2" s="153" t="s">
        <v>52</v>
      </c>
      <c r="T2" s="153"/>
      <c r="U2" s="153"/>
    </row>
    <row r="3" spans="1:21" ht="15">
      <c r="A3" s="1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8.75" customHeight="1">
      <c r="A4" s="152" t="s">
        <v>61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1" ht="15">
      <c r="A5" s="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49.5" customHeight="1">
      <c r="A6" s="161" t="s">
        <v>31</v>
      </c>
      <c r="B6" s="161" t="s">
        <v>30</v>
      </c>
      <c r="C6" s="161" t="s">
        <v>33</v>
      </c>
      <c r="D6" s="155" t="s">
        <v>21</v>
      </c>
      <c r="E6" s="161" t="s">
        <v>35</v>
      </c>
      <c r="F6" s="161"/>
      <c r="G6" s="161"/>
      <c r="H6" s="161"/>
      <c r="I6" s="161"/>
      <c r="J6" s="161"/>
      <c r="K6" s="161"/>
      <c r="L6" s="161"/>
      <c r="M6" s="161" t="s">
        <v>37</v>
      </c>
      <c r="N6" s="161"/>
      <c r="O6" s="161"/>
      <c r="P6" s="161"/>
      <c r="Q6" s="161"/>
      <c r="R6" s="161"/>
      <c r="S6" s="161"/>
      <c r="T6" s="161"/>
      <c r="U6" s="159" t="s">
        <v>38</v>
      </c>
    </row>
    <row r="7" spans="1:21" ht="17.25" customHeight="1">
      <c r="A7" s="161"/>
      <c r="B7" s="161"/>
      <c r="C7" s="161"/>
      <c r="D7" s="156"/>
      <c r="E7" s="58" t="s">
        <v>4</v>
      </c>
      <c r="F7" s="76">
        <v>2014</v>
      </c>
      <c r="G7" s="76">
        <v>2015</v>
      </c>
      <c r="H7" s="77">
        <v>2016</v>
      </c>
      <c r="I7" s="77">
        <v>2017</v>
      </c>
      <c r="J7" s="76">
        <v>2018</v>
      </c>
      <c r="K7" s="76">
        <v>2019</v>
      </c>
      <c r="L7" s="78">
        <v>2020</v>
      </c>
      <c r="M7" s="55" t="s">
        <v>32</v>
      </c>
      <c r="N7" s="76">
        <v>2014</v>
      </c>
      <c r="O7" s="76">
        <v>2015</v>
      </c>
      <c r="P7" s="77">
        <v>2016</v>
      </c>
      <c r="Q7" s="77">
        <v>2017</v>
      </c>
      <c r="R7" s="76">
        <v>2018</v>
      </c>
      <c r="S7" s="76">
        <v>2019</v>
      </c>
      <c r="T7" s="78">
        <v>2020</v>
      </c>
      <c r="U7" s="160"/>
    </row>
    <row r="8" spans="1:21" ht="12.7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  <c r="R8" s="59">
        <v>18</v>
      </c>
      <c r="S8" s="59">
        <v>19</v>
      </c>
      <c r="T8" s="59">
        <v>20</v>
      </c>
      <c r="U8" s="59">
        <v>21</v>
      </c>
    </row>
    <row r="9" spans="1:21" ht="12.75">
      <c r="A9" s="74"/>
      <c r="B9" s="157" t="s">
        <v>42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</row>
    <row r="10" spans="1:21" ht="12.75" customHeight="1">
      <c r="A10" s="75">
        <v>1</v>
      </c>
      <c r="B10" s="130" t="s">
        <v>34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3" customFormat="1" ht="12.75" customHeight="1">
      <c r="A11" s="109" t="s">
        <v>5</v>
      </c>
      <c r="B11" s="110" t="s">
        <v>54</v>
      </c>
      <c r="C11" s="109">
        <v>2014</v>
      </c>
      <c r="D11" s="60" t="s">
        <v>4</v>
      </c>
      <c r="E11" s="61">
        <v>464960.2</v>
      </c>
      <c r="F11" s="61">
        <v>398918.06</v>
      </c>
      <c r="G11" s="61">
        <v>0</v>
      </c>
      <c r="H11" s="61">
        <v>66042.14</v>
      </c>
      <c r="I11" s="61">
        <v>0</v>
      </c>
      <c r="J11" s="61">
        <v>0</v>
      </c>
      <c r="K11" s="61">
        <v>0</v>
      </c>
      <c r="L11" s="61">
        <v>0</v>
      </c>
      <c r="M11" s="135" t="s">
        <v>46</v>
      </c>
      <c r="N11" s="151">
        <v>5</v>
      </c>
      <c r="O11" s="151" t="s">
        <v>53</v>
      </c>
      <c r="P11" s="151">
        <v>1</v>
      </c>
      <c r="Q11" s="151" t="s">
        <v>53</v>
      </c>
      <c r="R11" s="151" t="s">
        <v>53</v>
      </c>
      <c r="S11" s="151" t="s">
        <v>53</v>
      </c>
      <c r="T11" s="151" t="s">
        <v>53</v>
      </c>
      <c r="U11" s="147" t="s">
        <v>75</v>
      </c>
    </row>
    <row r="12" spans="1:21" s="3" customFormat="1" ht="12.75">
      <c r="A12" s="109"/>
      <c r="B12" s="110"/>
      <c r="C12" s="109"/>
      <c r="D12" s="62" t="s">
        <v>2</v>
      </c>
      <c r="E12" s="63">
        <v>464960.2</v>
      </c>
      <c r="F12" s="63">
        <v>398918.06</v>
      </c>
      <c r="G12" s="63">
        <v>0</v>
      </c>
      <c r="H12" s="63">
        <v>66042.14</v>
      </c>
      <c r="I12" s="63">
        <v>0</v>
      </c>
      <c r="J12" s="63">
        <v>0</v>
      </c>
      <c r="K12" s="63">
        <v>0</v>
      </c>
      <c r="L12" s="63">
        <v>0</v>
      </c>
      <c r="M12" s="146"/>
      <c r="N12" s="151"/>
      <c r="O12" s="151"/>
      <c r="P12" s="151"/>
      <c r="Q12" s="151"/>
      <c r="R12" s="151"/>
      <c r="S12" s="151"/>
      <c r="T12" s="151"/>
      <c r="U12" s="148"/>
    </row>
    <row r="13" spans="1:21" s="3" customFormat="1" ht="12.75">
      <c r="A13" s="109"/>
      <c r="B13" s="110"/>
      <c r="C13" s="109"/>
      <c r="D13" s="62" t="s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146"/>
      <c r="N13" s="151"/>
      <c r="O13" s="151"/>
      <c r="P13" s="151"/>
      <c r="Q13" s="151"/>
      <c r="R13" s="151"/>
      <c r="S13" s="151"/>
      <c r="T13" s="151"/>
      <c r="U13" s="148"/>
    </row>
    <row r="14" spans="1:21" s="3" customFormat="1" ht="12.75">
      <c r="A14" s="109"/>
      <c r="B14" s="110"/>
      <c r="C14" s="109"/>
      <c r="D14" s="62" t="s">
        <v>1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146"/>
      <c r="N14" s="151"/>
      <c r="O14" s="151"/>
      <c r="P14" s="151"/>
      <c r="Q14" s="151"/>
      <c r="R14" s="151"/>
      <c r="S14" s="151"/>
      <c r="T14" s="151"/>
      <c r="U14" s="148"/>
    </row>
    <row r="15" spans="1:21" s="3" customFormat="1" ht="12.75">
      <c r="A15" s="109"/>
      <c r="B15" s="110"/>
      <c r="C15" s="109"/>
      <c r="D15" s="62" t="s">
        <v>3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136"/>
      <c r="N15" s="151"/>
      <c r="O15" s="151"/>
      <c r="P15" s="151"/>
      <c r="Q15" s="151"/>
      <c r="R15" s="151"/>
      <c r="S15" s="151"/>
      <c r="T15" s="151"/>
      <c r="U15" s="149"/>
    </row>
    <row r="16" spans="1:21" s="3" customFormat="1" ht="12.75" customHeight="1">
      <c r="A16" s="109" t="s">
        <v>6</v>
      </c>
      <c r="B16" s="110" t="s">
        <v>55</v>
      </c>
      <c r="C16" s="109">
        <v>2014</v>
      </c>
      <c r="D16" s="64" t="s">
        <v>4</v>
      </c>
      <c r="E16" s="61">
        <v>660054.05</v>
      </c>
      <c r="F16" s="61">
        <v>460168.31</v>
      </c>
      <c r="G16" s="61">
        <v>0</v>
      </c>
      <c r="H16" s="61">
        <v>0</v>
      </c>
      <c r="I16" s="61">
        <v>199885.74</v>
      </c>
      <c r="J16" s="61">
        <v>0</v>
      </c>
      <c r="K16" s="61">
        <v>0</v>
      </c>
      <c r="L16" s="61">
        <v>0</v>
      </c>
      <c r="M16" s="135" t="s">
        <v>45</v>
      </c>
      <c r="N16" s="151">
        <v>10</v>
      </c>
      <c r="O16" s="151" t="s">
        <v>53</v>
      </c>
      <c r="P16" s="151" t="s">
        <v>53</v>
      </c>
      <c r="Q16" s="151">
        <v>2</v>
      </c>
      <c r="R16" s="151" t="s">
        <v>53</v>
      </c>
      <c r="S16" s="151" t="s">
        <v>53</v>
      </c>
      <c r="T16" s="151" t="s">
        <v>53</v>
      </c>
      <c r="U16" s="147" t="s">
        <v>75</v>
      </c>
    </row>
    <row r="17" spans="1:21" s="3" customFormat="1" ht="12.75">
      <c r="A17" s="109"/>
      <c r="B17" s="110"/>
      <c r="C17" s="109"/>
      <c r="D17" s="62" t="s">
        <v>2</v>
      </c>
      <c r="E17" s="63">
        <v>349885.74</v>
      </c>
      <c r="F17" s="63">
        <v>150000</v>
      </c>
      <c r="G17" s="63">
        <v>0</v>
      </c>
      <c r="H17" s="63">
        <v>0</v>
      </c>
      <c r="I17" s="63">
        <v>199885.74</v>
      </c>
      <c r="J17" s="63">
        <v>0</v>
      </c>
      <c r="K17" s="63">
        <v>0</v>
      </c>
      <c r="L17" s="63">
        <v>0</v>
      </c>
      <c r="M17" s="146"/>
      <c r="N17" s="151"/>
      <c r="O17" s="151"/>
      <c r="P17" s="151"/>
      <c r="Q17" s="151"/>
      <c r="R17" s="151"/>
      <c r="S17" s="151"/>
      <c r="T17" s="151"/>
      <c r="U17" s="148"/>
    </row>
    <row r="18" spans="1:21" s="3" customFormat="1" ht="12.75">
      <c r="A18" s="109"/>
      <c r="B18" s="110"/>
      <c r="C18" s="109"/>
      <c r="D18" s="62" t="s">
        <v>0</v>
      </c>
      <c r="E18" s="63">
        <v>310168.31</v>
      </c>
      <c r="F18" s="63">
        <v>310168.31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146"/>
      <c r="N18" s="151"/>
      <c r="O18" s="151"/>
      <c r="P18" s="151"/>
      <c r="Q18" s="151"/>
      <c r="R18" s="151"/>
      <c r="S18" s="151"/>
      <c r="T18" s="151"/>
      <c r="U18" s="148"/>
    </row>
    <row r="19" spans="1:21" s="3" customFormat="1" ht="12.75">
      <c r="A19" s="109"/>
      <c r="B19" s="110"/>
      <c r="C19" s="109"/>
      <c r="D19" s="62" t="s">
        <v>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146"/>
      <c r="N19" s="151"/>
      <c r="O19" s="151"/>
      <c r="P19" s="151"/>
      <c r="Q19" s="151"/>
      <c r="R19" s="151"/>
      <c r="S19" s="151"/>
      <c r="T19" s="151"/>
      <c r="U19" s="148"/>
    </row>
    <row r="20" spans="1:21" s="3" customFormat="1" ht="12.75">
      <c r="A20" s="109"/>
      <c r="B20" s="110"/>
      <c r="C20" s="109"/>
      <c r="D20" s="62" t="s">
        <v>3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136"/>
      <c r="N20" s="151"/>
      <c r="O20" s="151"/>
      <c r="P20" s="151"/>
      <c r="Q20" s="151"/>
      <c r="R20" s="151"/>
      <c r="S20" s="151"/>
      <c r="T20" s="151"/>
      <c r="U20" s="149"/>
    </row>
    <row r="21" spans="1:21" s="3" customFormat="1" ht="12.75" customHeight="1">
      <c r="A21" s="154" t="s">
        <v>67</v>
      </c>
      <c r="B21" s="110" t="s">
        <v>70</v>
      </c>
      <c r="C21" s="109">
        <v>2014</v>
      </c>
      <c r="D21" s="64" t="s">
        <v>4</v>
      </c>
      <c r="E21" s="61">
        <v>499900.49</v>
      </c>
      <c r="F21" s="61">
        <v>0</v>
      </c>
      <c r="G21" s="61">
        <v>0</v>
      </c>
      <c r="H21" s="61">
        <v>499900.49</v>
      </c>
      <c r="I21" s="61">
        <v>0</v>
      </c>
      <c r="J21" s="61">
        <v>0</v>
      </c>
      <c r="K21" s="61">
        <v>0</v>
      </c>
      <c r="L21" s="61">
        <v>0</v>
      </c>
      <c r="M21" s="135" t="s">
        <v>69</v>
      </c>
      <c r="N21" s="151" t="s">
        <v>53</v>
      </c>
      <c r="O21" s="151" t="s">
        <v>53</v>
      </c>
      <c r="P21" s="151">
        <v>1</v>
      </c>
      <c r="Q21" s="151" t="s">
        <v>53</v>
      </c>
      <c r="R21" s="151" t="s">
        <v>53</v>
      </c>
      <c r="S21" s="151" t="s">
        <v>53</v>
      </c>
      <c r="T21" s="151" t="s">
        <v>53</v>
      </c>
      <c r="U21" s="143" t="s">
        <v>68</v>
      </c>
    </row>
    <row r="22" spans="1:21" s="3" customFormat="1" ht="12.75">
      <c r="A22" s="109"/>
      <c r="B22" s="110"/>
      <c r="C22" s="109"/>
      <c r="D22" s="62" t="s">
        <v>2</v>
      </c>
      <c r="E22" s="63">
        <v>499900.49</v>
      </c>
      <c r="F22" s="63">
        <v>0</v>
      </c>
      <c r="G22" s="63">
        <v>0</v>
      </c>
      <c r="H22" s="63">
        <v>499900.49</v>
      </c>
      <c r="I22" s="63">
        <v>0</v>
      </c>
      <c r="J22" s="63">
        <v>0</v>
      </c>
      <c r="K22" s="63">
        <v>0</v>
      </c>
      <c r="L22" s="63">
        <v>0</v>
      </c>
      <c r="M22" s="146"/>
      <c r="N22" s="151"/>
      <c r="O22" s="151"/>
      <c r="P22" s="151"/>
      <c r="Q22" s="151"/>
      <c r="R22" s="151"/>
      <c r="S22" s="151"/>
      <c r="T22" s="151"/>
      <c r="U22" s="144"/>
    </row>
    <row r="23" spans="1:21" s="3" customFormat="1" ht="12.75">
      <c r="A23" s="109"/>
      <c r="B23" s="110"/>
      <c r="C23" s="109"/>
      <c r="D23" s="62" t="s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146"/>
      <c r="N23" s="151"/>
      <c r="O23" s="151"/>
      <c r="P23" s="151"/>
      <c r="Q23" s="151"/>
      <c r="R23" s="151"/>
      <c r="S23" s="151"/>
      <c r="T23" s="151"/>
      <c r="U23" s="144"/>
    </row>
    <row r="24" spans="1:21" s="3" customFormat="1" ht="12.75">
      <c r="A24" s="109"/>
      <c r="B24" s="110"/>
      <c r="C24" s="109"/>
      <c r="D24" s="62" t="s">
        <v>1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146"/>
      <c r="N24" s="151"/>
      <c r="O24" s="151"/>
      <c r="P24" s="151"/>
      <c r="Q24" s="151"/>
      <c r="R24" s="151"/>
      <c r="S24" s="151"/>
      <c r="T24" s="151"/>
      <c r="U24" s="144"/>
    </row>
    <row r="25" spans="1:21" s="3" customFormat="1" ht="27.75" customHeight="1">
      <c r="A25" s="109"/>
      <c r="B25" s="110"/>
      <c r="C25" s="109"/>
      <c r="D25" s="62" t="s">
        <v>3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136"/>
      <c r="N25" s="151"/>
      <c r="O25" s="151"/>
      <c r="P25" s="151"/>
      <c r="Q25" s="151"/>
      <c r="R25" s="151"/>
      <c r="S25" s="151"/>
      <c r="T25" s="151"/>
      <c r="U25" s="145"/>
    </row>
    <row r="26" spans="1:21" s="3" customFormat="1" ht="12.75" customHeight="1">
      <c r="A26" s="119"/>
      <c r="B26" s="120" t="s">
        <v>36</v>
      </c>
      <c r="C26" s="121"/>
      <c r="D26" s="65" t="s">
        <v>4</v>
      </c>
      <c r="E26" s="66">
        <v>1624914.74</v>
      </c>
      <c r="F26" s="66">
        <v>859086.3700000001</v>
      </c>
      <c r="G26" s="66">
        <v>0</v>
      </c>
      <c r="H26" s="66">
        <v>565942.63</v>
      </c>
      <c r="I26" s="66">
        <v>199885.74</v>
      </c>
      <c r="J26" s="66">
        <v>0</v>
      </c>
      <c r="K26" s="66">
        <v>0</v>
      </c>
      <c r="L26" s="66">
        <v>0</v>
      </c>
      <c r="M26" s="132"/>
      <c r="N26" s="140"/>
      <c r="O26" s="140"/>
      <c r="P26" s="140"/>
      <c r="Q26" s="140"/>
      <c r="R26" s="140"/>
      <c r="S26" s="140"/>
      <c r="T26" s="140"/>
      <c r="U26" s="125"/>
    </row>
    <row r="27" spans="1:21" s="3" customFormat="1" ht="12.75">
      <c r="A27" s="119"/>
      <c r="B27" s="120"/>
      <c r="C27" s="121"/>
      <c r="D27" s="122" t="s">
        <v>22</v>
      </c>
      <c r="E27" s="123"/>
      <c r="F27" s="123"/>
      <c r="G27" s="123"/>
      <c r="H27" s="123"/>
      <c r="I27" s="123"/>
      <c r="J27" s="123"/>
      <c r="K27" s="123"/>
      <c r="L27" s="124"/>
      <c r="M27" s="133"/>
      <c r="N27" s="141"/>
      <c r="O27" s="141"/>
      <c r="P27" s="141"/>
      <c r="Q27" s="141"/>
      <c r="R27" s="141"/>
      <c r="S27" s="141"/>
      <c r="T27" s="141"/>
      <c r="U27" s="126"/>
    </row>
    <row r="28" spans="1:24" s="3" customFormat="1" ht="12.75">
      <c r="A28" s="119"/>
      <c r="B28" s="120"/>
      <c r="C28" s="121"/>
      <c r="D28" s="67" t="s">
        <v>2</v>
      </c>
      <c r="E28" s="66">
        <v>1314746.43</v>
      </c>
      <c r="F28" s="68">
        <v>548918.06</v>
      </c>
      <c r="G28" s="68">
        <v>0</v>
      </c>
      <c r="H28" s="68">
        <v>565942.63</v>
      </c>
      <c r="I28" s="68">
        <v>199885.74</v>
      </c>
      <c r="J28" s="68">
        <v>0</v>
      </c>
      <c r="K28" s="68">
        <v>0</v>
      </c>
      <c r="L28" s="68">
        <v>0</v>
      </c>
      <c r="M28" s="133"/>
      <c r="N28" s="141"/>
      <c r="O28" s="141"/>
      <c r="P28" s="141"/>
      <c r="Q28" s="141"/>
      <c r="R28" s="141"/>
      <c r="S28" s="141"/>
      <c r="T28" s="141"/>
      <c r="U28" s="126"/>
      <c r="X28" s="69"/>
    </row>
    <row r="29" spans="1:21" s="3" customFormat="1" ht="12.75">
      <c r="A29" s="119"/>
      <c r="B29" s="120"/>
      <c r="C29" s="121"/>
      <c r="D29" s="67" t="s">
        <v>0</v>
      </c>
      <c r="E29" s="66">
        <v>310168.31</v>
      </c>
      <c r="F29" s="68">
        <v>310168.31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133"/>
      <c r="N29" s="141"/>
      <c r="O29" s="141"/>
      <c r="P29" s="141"/>
      <c r="Q29" s="141"/>
      <c r="R29" s="141"/>
      <c r="S29" s="141"/>
      <c r="T29" s="141"/>
      <c r="U29" s="126"/>
    </row>
    <row r="30" spans="1:21" s="3" customFormat="1" ht="12.75">
      <c r="A30" s="119"/>
      <c r="B30" s="120"/>
      <c r="C30" s="121"/>
      <c r="D30" s="67" t="s">
        <v>1</v>
      </c>
      <c r="E30" s="66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133"/>
      <c r="N30" s="141"/>
      <c r="O30" s="141"/>
      <c r="P30" s="141"/>
      <c r="Q30" s="141"/>
      <c r="R30" s="141"/>
      <c r="S30" s="141"/>
      <c r="T30" s="141"/>
      <c r="U30" s="126"/>
    </row>
    <row r="31" spans="1:21" s="3" customFormat="1" ht="12.75">
      <c r="A31" s="119"/>
      <c r="B31" s="120"/>
      <c r="C31" s="121"/>
      <c r="D31" s="67" t="s">
        <v>3</v>
      </c>
      <c r="E31" s="66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134"/>
      <c r="N31" s="142"/>
      <c r="O31" s="142"/>
      <c r="P31" s="142"/>
      <c r="Q31" s="142"/>
      <c r="R31" s="142"/>
      <c r="S31" s="142"/>
      <c r="T31" s="142"/>
      <c r="U31" s="127"/>
    </row>
    <row r="32" spans="1:24" ht="12.75" customHeight="1">
      <c r="A32" s="75" t="s">
        <v>7</v>
      </c>
      <c r="B32" s="130" t="s">
        <v>39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56"/>
      <c r="W32" s="56"/>
      <c r="X32" s="56"/>
    </row>
    <row r="33" spans="1:21" s="3" customFormat="1" ht="12.75" customHeight="1">
      <c r="A33" s="109" t="s">
        <v>8</v>
      </c>
      <c r="B33" s="110" t="s">
        <v>78</v>
      </c>
      <c r="C33" s="109" t="s">
        <v>64</v>
      </c>
      <c r="D33" s="64" t="s">
        <v>4</v>
      </c>
      <c r="E33" s="61">
        <v>68080783.33</v>
      </c>
      <c r="F33" s="61">
        <v>0</v>
      </c>
      <c r="G33" s="61">
        <v>11749000</v>
      </c>
      <c r="H33" s="61">
        <v>11778450</v>
      </c>
      <c r="I33" s="61">
        <v>0</v>
      </c>
      <c r="J33" s="61">
        <v>0</v>
      </c>
      <c r="K33" s="61">
        <v>0</v>
      </c>
      <c r="L33" s="61">
        <v>44553333.33</v>
      </c>
      <c r="M33" s="135" t="s">
        <v>65</v>
      </c>
      <c r="N33" s="128" t="s">
        <v>53</v>
      </c>
      <c r="O33" s="128" t="s">
        <v>53</v>
      </c>
      <c r="P33" s="128">
        <v>1</v>
      </c>
      <c r="Q33" s="128" t="s">
        <v>53</v>
      </c>
      <c r="R33" s="128" t="s">
        <v>53</v>
      </c>
      <c r="S33" s="128" t="s">
        <v>53</v>
      </c>
      <c r="T33" s="128" t="s">
        <v>53</v>
      </c>
      <c r="U33" s="143" t="s">
        <v>41</v>
      </c>
    </row>
    <row r="34" spans="1:21" s="3" customFormat="1" ht="12.75">
      <c r="A34" s="109"/>
      <c r="B34" s="110"/>
      <c r="C34" s="109"/>
      <c r="D34" s="62" t="s">
        <v>2</v>
      </c>
      <c r="E34" s="63">
        <v>68080783.33</v>
      </c>
      <c r="F34" s="63">
        <v>0</v>
      </c>
      <c r="G34" s="63">
        <v>11749000</v>
      </c>
      <c r="H34" s="63">
        <v>11778450</v>
      </c>
      <c r="I34" s="63">
        <v>0</v>
      </c>
      <c r="J34" s="63">
        <v>0</v>
      </c>
      <c r="K34" s="63">
        <v>0</v>
      </c>
      <c r="L34" s="79">
        <v>44553333.33</v>
      </c>
      <c r="M34" s="136"/>
      <c r="N34" s="129"/>
      <c r="O34" s="129"/>
      <c r="P34" s="129"/>
      <c r="Q34" s="129"/>
      <c r="R34" s="129"/>
      <c r="S34" s="129"/>
      <c r="T34" s="129"/>
      <c r="U34" s="144"/>
    </row>
    <row r="35" spans="1:21" s="3" customFormat="1" ht="12.75" customHeight="1">
      <c r="A35" s="109"/>
      <c r="B35" s="110"/>
      <c r="C35" s="109"/>
      <c r="D35" s="62" t="s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135" t="s">
        <v>47</v>
      </c>
      <c r="N35" s="128" t="s">
        <v>53</v>
      </c>
      <c r="O35" s="128" t="s">
        <v>53</v>
      </c>
      <c r="P35" s="128" t="s">
        <v>53</v>
      </c>
      <c r="Q35" s="128" t="s">
        <v>53</v>
      </c>
      <c r="R35" s="128">
        <v>0</v>
      </c>
      <c r="S35" s="128">
        <v>0</v>
      </c>
      <c r="T35" s="151">
        <v>1</v>
      </c>
      <c r="U35" s="144"/>
    </row>
    <row r="36" spans="1:21" s="3" customFormat="1" ht="12.75">
      <c r="A36" s="109"/>
      <c r="B36" s="110"/>
      <c r="C36" s="109"/>
      <c r="D36" s="62" t="s">
        <v>1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146"/>
      <c r="N36" s="150"/>
      <c r="O36" s="150"/>
      <c r="P36" s="150"/>
      <c r="Q36" s="150"/>
      <c r="R36" s="150"/>
      <c r="S36" s="150"/>
      <c r="T36" s="151"/>
      <c r="U36" s="144"/>
    </row>
    <row r="37" spans="1:21" s="3" customFormat="1" ht="12.75">
      <c r="A37" s="109"/>
      <c r="B37" s="110"/>
      <c r="C37" s="109"/>
      <c r="D37" s="62" t="s">
        <v>3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136"/>
      <c r="N37" s="129"/>
      <c r="O37" s="129"/>
      <c r="P37" s="129"/>
      <c r="Q37" s="129"/>
      <c r="R37" s="129"/>
      <c r="S37" s="129"/>
      <c r="T37" s="151"/>
      <c r="U37" s="145"/>
    </row>
    <row r="38" spans="1:21" s="3" customFormat="1" ht="18.75" customHeight="1">
      <c r="A38" s="109" t="s">
        <v>76</v>
      </c>
      <c r="B38" s="110" t="s">
        <v>77</v>
      </c>
      <c r="C38" s="109" t="s">
        <v>64</v>
      </c>
      <c r="D38" s="64" t="s">
        <v>4</v>
      </c>
      <c r="E38" s="61">
        <v>107812460.53</v>
      </c>
      <c r="F38" s="61">
        <v>0</v>
      </c>
      <c r="G38" s="61">
        <v>0</v>
      </c>
      <c r="H38" s="61">
        <v>0</v>
      </c>
      <c r="I38" s="61">
        <v>0</v>
      </c>
      <c r="J38" s="61">
        <v>9454127.9</v>
      </c>
      <c r="K38" s="61">
        <v>9251665.96</v>
      </c>
      <c r="L38" s="61">
        <v>89106666.67</v>
      </c>
      <c r="M38" s="135" t="s">
        <v>65</v>
      </c>
      <c r="N38" s="128" t="s">
        <v>53</v>
      </c>
      <c r="O38" s="128" t="s">
        <v>53</v>
      </c>
      <c r="P38" s="128">
        <v>0</v>
      </c>
      <c r="Q38" s="128" t="s">
        <v>53</v>
      </c>
      <c r="R38" s="128">
        <v>3</v>
      </c>
      <c r="S38" s="128">
        <v>3</v>
      </c>
      <c r="T38" s="128">
        <v>0</v>
      </c>
      <c r="U38" s="143" t="s">
        <v>41</v>
      </c>
    </row>
    <row r="39" spans="1:21" s="3" customFormat="1" ht="33.75" customHeight="1">
      <c r="A39" s="109"/>
      <c r="B39" s="110"/>
      <c r="C39" s="109"/>
      <c r="D39" s="62" t="s">
        <v>2</v>
      </c>
      <c r="E39" s="63">
        <v>107812460.53</v>
      </c>
      <c r="F39" s="63">
        <v>0</v>
      </c>
      <c r="G39" s="63">
        <v>0</v>
      </c>
      <c r="H39" s="63">
        <v>0</v>
      </c>
      <c r="I39" s="63">
        <v>0</v>
      </c>
      <c r="J39" s="63">
        <v>9454127.9</v>
      </c>
      <c r="K39" s="63">
        <v>9251665.96</v>
      </c>
      <c r="L39" s="79">
        <v>89106666.67</v>
      </c>
      <c r="M39" s="136"/>
      <c r="N39" s="129"/>
      <c r="O39" s="129"/>
      <c r="P39" s="129"/>
      <c r="Q39" s="129"/>
      <c r="R39" s="129"/>
      <c r="S39" s="129"/>
      <c r="T39" s="129"/>
      <c r="U39" s="144"/>
    </row>
    <row r="40" spans="1:21" s="3" customFormat="1" ht="25.5" customHeight="1">
      <c r="A40" s="109"/>
      <c r="B40" s="110"/>
      <c r="C40" s="109"/>
      <c r="D40" s="62" t="s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135" t="s">
        <v>47</v>
      </c>
      <c r="N40" s="128" t="s">
        <v>53</v>
      </c>
      <c r="O40" s="128" t="s">
        <v>53</v>
      </c>
      <c r="P40" s="128" t="s">
        <v>53</v>
      </c>
      <c r="Q40" s="128" t="s">
        <v>53</v>
      </c>
      <c r="R40" s="128">
        <v>0</v>
      </c>
      <c r="S40" s="128">
        <v>0</v>
      </c>
      <c r="T40" s="151">
        <v>3</v>
      </c>
      <c r="U40" s="144"/>
    </row>
    <row r="41" spans="1:21" s="3" customFormat="1" ht="22.5" customHeight="1">
      <c r="A41" s="109"/>
      <c r="B41" s="110"/>
      <c r="C41" s="109"/>
      <c r="D41" s="62" t="s">
        <v>1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146"/>
      <c r="N41" s="150"/>
      <c r="O41" s="150"/>
      <c r="P41" s="150"/>
      <c r="Q41" s="150"/>
      <c r="R41" s="150"/>
      <c r="S41" s="150"/>
      <c r="T41" s="151"/>
      <c r="U41" s="144"/>
    </row>
    <row r="42" spans="1:21" s="3" customFormat="1" ht="21" customHeight="1">
      <c r="A42" s="109"/>
      <c r="B42" s="110"/>
      <c r="C42" s="109"/>
      <c r="D42" s="62" t="s">
        <v>3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136"/>
      <c r="N42" s="129"/>
      <c r="O42" s="129"/>
      <c r="P42" s="129"/>
      <c r="Q42" s="129"/>
      <c r="R42" s="129"/>
      <c r="S42" s="129"/>
      <c r="T42" s="151"/>
      <c r="U42" s="145"/>
    </row>
    <row r="43" spans="1:21" s="3" customFormat="1" ht="12.75" customHeight="1">
      <c r="A43" s="119"/>
      <c r="B43" s="120" t="s">
        <v>40</v>
      </c>
      <c r="C43" s="121"/>
      <c r="D43" s="65" t="s">
        <v>4</v>
      </c>
      <c r="E43" s="66">
        <v>175893243.86</v>
      </c>
      <c r="F43" s="66">
        <v>0</v>
      </c>
      <c r="G43" s="66">
        <v>11749000</v>
      </c>
      <c r="H43" s="66">
        <v>11778450</v>
      </c>
      <c r="I43" s="66">
        <v>0</v>
      </c>
      <c r="J43" s="66">
        <v>9454127.9</v>
      </c>
      <c r="K43" s="66">
        <v>9251665.96</v>
      </c>
      <c r="L43" s="66">
        <v>133660000</v>
      </c>
      <c r="M43" s="132"/>
      <c r="N43" s="140"/>
      <c r="O43" s="140"/>
      <c r="P43" s="140"/>
      <c r="Q43" s="140"/>
      <c r="R43" s="140"/>
      <c r="S43" s="140"/>
      <c r="T43" s="140"/>
      <c r="U43" s="125"/>
    </row>
    <row r="44" spans="1:21" s="3" customFormat="1" ht="12.75">
      <c r="A44" s="119"/>
      <c r="B44" s="120"/>
      <c r="C44" s="121"/>
      <c r="D44" s="122" t="s">
        <v>22</v>
      </c>
      <c r="E44" s="123"/>
      <c r="F44" s="123"/>
      <c r="G44" s="123"/>
      <c r="H44" s="123"/>
      <c r="I44" s="123"/>
      <c r="J44" s="123"/>
      <c r="K44" s="123"/>
      <c r="L44" s="124"/>
      <c r="M44" s="133"/>
      <c r="N44" s="141"/>
      <c r="O44" s="141"/>
      <c r="P44" s="141"/>
      <c r="Q44" s="141"/>
      <c r="R44" s="141"/>
      <c r="S44" s="141"/>
      <c r="T44" s="141"/>
      <c r="U44" s="126"/>
    </row>
    <row r="45" spans="1:24" s="3" customFormat="1" ht="12.75">
      <c r="A45" s="119"/>
      <c r="B45" s="120"/>
      <c r="C45" s="121"/>
      <c r="D45" s="67" t="s">
        <v>2</v>
      </c>
      <c r="E45" s="66">
        <v>175893243.86</v>
      </c>
      <c r="F45" s="68">
        <v>0</v>
      </c>
      <c r="G45" s="68">
        <v>11749000</v>
      </c>
      <c r="H45" s="68">
        <v>11778450</v>
      </c>
      <c r="I45" s="68">
        <v>0</v>
      </c>
      <c r="J45" s="68">
        <v>9454127.9</v>
      </c>
      <c r="K45" s="68">
        <v>9251665.96</v>
      </c>
      <c r="L45" s="68">
        <v>133660000</v>
      </c>
      <c r="M45" s="133"/>
      <c r="N45" s="141"/>
      <c r="O45" s="141"/>
      <c r="P45" s="141"/>
      <c r="Q45" s="141"/>
      <c r="R45" s="141"/>
      <c r="S45" s="141"/>
      <c r="T45" s="141"/>
      <c r="U45" s="126"/>
      <c r="X45" s="69"/>
    </row>
    <row r="46" spans="1:21" s="3" customFormat="1" ht="12.75">
      <c r="A46" s="119"/>
      <c r="B46" s="120"/>
      <c r="C46" s="121"/>
      <c r="D46" s="67" t="s">
        <v>0</v>
      </c>
      <c r="E46" s="66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133"/>
      <c r="N46" s="141"/>
      <c r="O46" s="141"/>
      <c r="P46" s="141"/>
      <c r="Q46" s="141"/>
      <c r="R46" s="141"/>
      <c r="S46" s="141"/>
      <c r="T46" s="141"/>
      <c r="U46" s="126"/>
    </row>
    <row r="47" spans="1:21" s="3" customFormat="1" ht="12.75">
      <c r="A47" s="119"/>
      <c r="B47" s="120"/>
      <c r="C47" s="121"/>
      <c r="D47" s="67" t="s">
        <v>1</v>
      </c>
      <c r="E47" s="66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133"/>
      <c r="N47" s="141"/>
      <c r="O47" s="141"/>
      <c r="P47" s="141"/>
      <c r="Q47" s="141"/>
      <c r="R47" s="141"/>
      <c r="S47" s="141"/>
      <c r="T47" s="141"/>
      <c r="U47" s="126"/>
    </row>
    <row r="48" spans="1:21" s="3" customFormat="1" ht="12.75">
      <c r="A48" s="119"/>
      <c r="B48" s="120"/>
      <c r="C48" s="121"/>
      <c r="D48" s="67" t="s">
        <v>3</v>
      </c>
      <c r="E48" s="66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134"/>
      <c r="N48" s="142"/>
      <c r="O48" s="142"/>
      <c r="P48" s="142"/>
      <c r="Q48" s="142"/>
      <c r="R48" s="142"/>
      <c r="S48" s="142"/>
      <c r="T48" s="142"/>
      <c r="U48" s="127"/>
    </row>
    <row r="49" spans="1:21" s="53" customFormat="1" ht="12.75" customHeight="1">
      <c r="A49" s="114"/>
      <c r="B49" s="115" t="s">
        <v>79</v>
      </c>
      <c r="C49" s="114"/>
      <c r="D49" s="70" t="s">
        <v>4</v>
      </c>
      <c r="E49" s="71">
        <v>177518158.6</v>
      </c>
      <c r="F49" s="71">
        <v>859086.3700000001</v>
      </c>
      <c r="G49" s="71">
        <v>11749000</v>
      </c>
      <c r="H49" s="71">
        <v>12344392.63</v>
      </c>
      <c r="I49" s="71">
        <v>199885.74</v>
      </c>
      <c r="J49" s="71">
        <v>9454127.9</v>
      </c>
      <c r="K49" s="71">
        <v>9251665.96</v>
      </c>
      <c r="L49" s="71">
        <v>133660000</v>
      </c>
      <c r="M49" s="116"/>
      <c r="N49" s="111"/>
      <c r="O49" s="111"/>
      <c r="P49" s="111"/>
      <c r="Q49" s="111"/>
      <c r="R49" s="111"/>
      <c r="S49" s="111"/>
      <c r="T49" s="111"/>
      <c r="U49" s="106"/>
    </row>
    <row r="50" spans="1:21" s="52" customFormat="1" ht="15" customHeight="1">
      <c r="A50" s="114"/>
      <c r="B50" s="115"/>
      <c r="C50" s="114"/>
      <c r="D50" s="137" t="s">
        <v>22</v>
      </c>
      <c r="E50" s="138"/>
      <c r="F50" s="138"/>
      <c r="G50" s="138"/>
      <c r="H50" s="138"/>
      <c r="I50" s="138"/>
      <c r="J50" s="138"/>
      <c r="K50" s="138"/>
      <c r="L50" s="139"/>
      <c r="M50" s="117"/>
      <c r="N50" s="112"/>
      <c r="O50" s="112"/>
      <c r="P50" s="112"/>
      <c r="Q50" s="112"/>
      <c r="R50" s="112"/>
      <c r="S50" s="112"/>
      <c r="T50" s="112"/>
      <c r="U50" s="107"/>
    </row>
    <row r="51" spans="1:21" s="52" customFormat="1" ht="12.75" customHeight="1">
      <c r="A51" s="114"/>
      <c r="B51" s="115"/>
      <c r="C51" s="114"/>
      <c r="D51" s="72" t="s">
        <v>2</v>
      </c>
      <c r="E51" s="71">
        <v>177207990.29</v>
      </c>
      <c r="F51" s="73">
        <v>548918.06</v>
      </c>
      <c r="G51" s="73">
        <v>11749000</v>
      </c>
      <c r="H51" s="73">
        <v>12344392.63</v>
      </c>
      <c r="I51" s="73">
        <v>199885.74</v>
      </c>
      <c r="J51" s="73">
        <v>9454127.9</v>
      </c>
      <c r="K51" s="73">
        <v>9251665.96</v>
      </c>
      <c r="L51" s="73">
        <v>133660000</v>
      </c>
      <c r="M51" s="117"/>
      <c r="N51" s="112"/>
      <c r="O51" s="112"/>
      <c r="P51" s="112"/>
      <c r="Q51" s="112"/>
      <c r="R51" s="112"/>
      <c r="S51" s="112"/>
      <c r="T51" s="112"/>
      <c r="U51" s="107"/>
    </row>
    <row r="52" spans="1:21" s="52" customFormat="1" ht="12.75" customHeight="1">
      <c r="A52" s="114"/>
      <c r="B52" s="115"/>
      <c r="C52" s="114"/>
      <c r="D52" s="72" t="s">
        <v>0</v>
      </c>
      <c r="E52" s="71">
        <v>310168.31</v>
      </c>
      <c r="F52" s="73">
        <v>310168.31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117"/>
      <c r="N52" s="112"/>
      <c r="O52" s="112"/>
      <c r="P52" s="112"/>
      <c r="Q52" s="112"/>
      <c r="R52" s="112"/>
      <c r="S52" s="112"/>
      <c r="T52" s="112"/>
      <c r="U52" s="107"/>
    </row>
    <row r="53" spans="1:21" s="52" customFormat="1" ht="12.75" customHeight="1">
      <c r="A53" s="114"/>
      <c r="B53" s="115"/>
      <c r="C53" s="114"/>
      <c r="D53" s="72" t="s">
        <v>1</v>
      </c>
      <c r="E53" s="71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117"/>
      <c r="N53" s="112"/>
      <c r="O53" s="112"/>
      <c r="P53" s="112"/>
      <c r="Q53" s="112"/>
      <c r="R53" s="112"/>
      <c r="S53" s="112"/>
      <c r="T53" s="112"/>
      <c r="U53" s="107"/>
    </row>
    <row r="54" spans="1:21" s="52" customFormat="1" ht="12.75" customHeight="1">
      <c r="A54" s="114"/>
      <c r="B54" s="115"/>
      <c r="C54" s="114"/>
      <c r="D54" s="72" t="s">
        <v>3</v>
      </c>
      <c r="E54" s="71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118"/>
      <c r="N54" s="113"/>
      <c r="O54" s="113"/>
      <c r="P54" s="113"/>
      <c r="Q54" s="113"/>
      <c r="R54" s="113"/>
      <c r="S54" s="113"/>
      <c r="T54" s="113"/>
      <c r="U54" s="108"/>
    </row>
    <row r="57" ht="12.75">
      <c r="E57" s="54"/>
    </row>
    <row r="58" ht="12.75">
      <c r="E58" s="54"/>
    </row>
  </sheetData>
  <sheetProtection/>
  <mergeCells count="128">
    <mergeCell ref="R40:R42"/>
    <mergeCell ref="B38:B42"/>
    <mergeCell ref="C38:C42"/>
    <mergeCell ref="T40:T42"/>
    <mergeCell ref="S38:S39"/>
    <mergeCell ref="T38:T39"/>
    <mergeCell ref="U38:U42"/>
    <mergeCell ref="M40:M42"/>
    <mergeCell ref="N40:N42"/>
    <mergeCell ref="O40:O42"/>
    <mergeCell ref="P40:P42"/>
    <mergeCell ref="A6:A7"/>
    <mergeCell ref="B6:B7"/>
    <mergeCell ref="R16:R20"/>
    <mergeCell ref="O16:O20"/>
    <mergeCell ref="C6:C7"/>
    <mergeCell ref="S40:S42"/>
    <mergeCell ref="M38:M39"/>
    <mergeCell ref="N38:N39"/>
    <mergeCell ref="O38:O39"/>
    <mergeCell ref="A38:A42"/>
    <mergeCell ref="R11:R15"/>
    <mergeCell ref="M11:M15"/>
    <mergeCell ref="M16:M20"/>
    <mergeCell ref="S16:S20"/>
    <mergeCell ref="T16:T20"/>
    <mergeCell ref="M6:T6"/>
    <mergeCell ref="S11:S15"/>
    <mergeCell ref="T11:T15"/>
    <mergeCell ref="N16:N20"/>
    <mergeCell ref="S1:U1"/>
    <mergeCell ref="D6:D7"/>
    <mergeCell ref="B10:U10"/>
    <mergeCell ref="B9:U9"/>
    <mergeCell ref="N11:N15"/>
    <mergeCell ref="O11:O15"/>
    <mergeCell ref="P11:P15"/>
    <mergeCell ref="Q11:Q15"/>
    <mergeCell ref="B11:B15"/>
    <mergeCell ref="C11:C15"/>
    <mergeCell ref="S2:U2"/>
    <mergeCell ref="P21:P25"/>
    <mergeCell ref="Q21:Q25"/>
    <mergeCell ref="R21:R25"/>
    <mergeCell ref="S21:S25"/>
    <mergeCell ref="T21:T25"/>
    <mergeCell ref="U21:U25"/>
    <mergeCell ref="U6:U7"/>
    <mergeCell ref="P16:P20"/>
    <mergeCell ref="Q16:Q20"/>
    <mergeCell ref="M21:M25"/>
    <mergeCell ref="N21:N25"/>
    <mergeCell ref="O21:O25"/>
    <mergeCell ref="T35:T37"/>
    <mergeCell ref="N35:N37"/>
    <mergeCell ref="A4:U4"/>
    <mergeCell ref="A21:A25"/>
    <mergeCell ref="B21:B25"/>
    <mergeCell ref="E6:L6"/>
    <mergeCell ref="U16:U20"/>
    <mergeCell ref="U26:U31"/>
    <mergeCell ref="M26:M31"/>
    <mergeCell ref="D27:L27"/>
    <mergeCell ref="T26:T31"/>
    <mergeCell ref="S26:S31"/>
    <mergeCell ref="R26:R31"/>
    <mergeCell ref="N26:N31"/>
    <mergeCell ref="O26:O31"/>
    <mergeCell ref="P26:P31"/>
    <mergeCell ref="Q26:Q31"/>
    <mergeCell ref="M35:M37"/>
    <mergeCell ref="R43:R48"/>
    <mergeCell ref="P38:P39"/>
    <mergeCell ref="Q38:Q39"/>
    <mergeCell ref="R38:R39"/>
    <mergeCell ref="U11:U15"/>
    <mergeCell ref="O35:O37"/>
    <mergeCell ref="P35:P37"/>
    <mergeCell ref="Q35:Q37"/>
    <mergeCell ref="R35:R37"/>
    <mergeCell ref="U33:U37"/>
    <mergeCell ref="Q33:Q34"/>
    <mergeCell ref="R33:R34"/>
    <mergeCell ref="S33:S34"/>
    <mergeCell ref="N33:N34"/>
    <mergeCell ref="S43:S48"/>
    <mergeCell ref="S35:S37"/>
    <mergeCell ref="O33:O34"/>
    <mergeCell ref="P33:P34"/>
    <mergeCell ref="Q40:Q42"/>
    <mergeCell ref="A26:A31"/>
    <mergeCell ref="B26:B31"/>
    <mergeCell ref="C26:C31"/>
    <mergeCell ref="A11:A15"/>
    <mergeCell ref="A16:A20"/>
    <mergeCell ref="B16:B20"/>
    <mergeCell ref="C16:C20"/>
    <mergeCell ref="C21:C25"/>
    <mergeCell ref="T33:T34"/>
    <mergeCell ref="B32:U32"/>
    <mergeCell ref="M43:M48"/>
    <mergeCell ref="M33:M34"/>
    <mergeCell ref="D50:L50"/>
    <mergeCell ref="N49:N54"/>
    <mergeCell ref="O49:O54"/>
    <mergeCell ref="S49:S54"/>
    <mergeCell ref="T49:T54"/>
    <mergeCell ref="T43:T48"/>
    <mergeCell ref="M49:M54"/>
    <mergeCell ref="A43:A48"/>
    <mergeCell ref="B43:B48"/>
    <mergeCell ref="C43:C48"/>
    <mergeCell ref="D44:L44"/>
    <mergeCell ref="U43:U48"/>
    <mergeCell ref="N43:N48"/>
    <mergeCell ref="O43:O48"/>
    <mergeCell ref="P43:P48"/>
    <mergeCell ref="Q43:Q48"/>
    <mergeCell ref="U49:U54"/>
    <mergeCell ref="A33:A37"/>
    <mergeCell ref="B33:B37"/>
    <mergeCell ref="C33:C37"/>
    <mergeCell ref="P49:P54"/>
    <mergeCell ref="Q49:Q54"/>
    <mergeCell ref="R49:R54"/>
    <mergeCell ref="A49:A54"/>
    <mergeCell ref="B49:B54"/>
    <mergeCell ref="C49:C54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2017-12-10T14:19:57Z</cp:lastPrinted>
  <dcterms:created xsi:type="dcterms:W3CDTF">2013-06-06T11:09:14Z</dcterms:created>
  <dcterms:modified xsi:type="dcterms:W3CDTF">2018-01-15T11:20:07Z</dcterms:modified>
  <cp:category/>
  <cp:version/>
  <cp:contentType/>
  <cp:contentStatus/>
</cp:coreProperties>
</file>