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3"/>
  </bookViews>
  <sheets>
    <sheet name="4(1)" sheetId="1" r:id="rId1"/>
    <sheet name="5(1)" sheetId="2" r:id="rId2"/>
    <sheet name="3(2)" sheetId="3" r:id="rId3"/>
    <sheet name="4(2)" sheetId="4" r:id="rId4"/>
  </sheets>
  <definedNames/>
  <calcPr fullCalcOnLoad="1"/>
</workbook>
</file>

<file path=xl/sharedStrings.xml><?xml version="1.0" encoding="utf-8"?>
<sst xmlns="http://schemas.openxmlformats.org/spreadsheetml/2006/main" count="130" uniqueCount="61">
  <si>
    <t>Перечень основных мероприятий Подпрограммы 1 «Совершенствование финансовой и бюджетной политики»  на 2014 - 2020 годы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</si>
  <si>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</si>
  <si>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</si>
  <si>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</si>
  <si>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</si>
  <si>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финансирования,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</si>
  <si>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</si>
  <si>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</si>
  <si>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</si>
  <si>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</si>
  <si>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</si>
  <si>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</si>
  <si>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</si>
  <si>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</t>
  </si>
  <si>
    <t>1.1.</t>
  </si>
  <si>
    <t>Нормативно-методическое обеспечение и организация бюджетного процесса в ЗАТО Александровск</t>
  </si>
  <si>
    <t>2014-2020</t>
  </si>
  <si>
    <t>Всего: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</si>
  <si>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</si>
  <si>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УФ</t>
  </si>
  <si>
    <t>в т.ч.:</t>
  </si>
  <si>
    <t>МБ</t>
  </si>
  <si>
    <t>Итого по задаче 1:</t>
  </si>
  <si>
    <t>2.</t>
  </si>
  <si>
    <t>Задача 2.  "Развитие системы муниципального финансового контроля и надзора"</t>
  </si>
  <si>
    <t>2.1.</t>
  </si>
  <si>
    <t>Организация и осуществление контроля и надзора в финансово-бюджетной сфере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</si>
  <si>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</si>
  <si>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Итого по задаче 2:</t>
  </si>
  <si>
    <t xml:space="preserve">Всего по Подпрограмме </t>
  </si>
  <si>
    <t>х</t>
  </si>
  <si>
    <t>Обоснование ресурсного обеспечения Подпрограммы 1 «Совершенствование финансовой и бюджетной политики» на 2014 - 2020 годы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</si>
  <si>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</si>
  <si>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</si>
  <si>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</si>
  <si>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</si>
  <si>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</si>
  <si>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</si>
  <si>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</si>
  <si>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</si>
  <si>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</si>
  <si>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Перечень основных мероприятий  Подпрограммы 2 «Эффективное управление муниципальным долгом» на 2014 – 2020 годы</t>
  </si>
  <si>
    <t>Объемы финансирования</t>
  </si>
  <si>
    <t>Задача 1. Поддержание объема муниципального долга на экономически безопасном уровне</t>
  </si>
  <si>
    <t>Управление муниципальным долгом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</si>
  <si>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</si>
  <si>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Задача 2.  Своевременное и полное погашение долговых обязательств и их обслуживание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</si>
  <si>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</si>
  <si>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</si>
  <si>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Обоснование ресурсного обеспечения  Подпрограммы 2 «Эффективное управление муниципальным долгом» на 2014 – 2020 годы</t>
  </si>
  <si>
    <t>Всего по Подпрограмме 2:</t>
  </si>
  <si>
    <t xml:space="preserve"> администрации ЗАТО Александровск</t>
  </si>
  <si>
    <t>Приложение № 1 к постановлению</t>
  </si>
  <si>
    <t>Приложение № 2 к постановлению</t>
  </si>
  <si>
    <t>«таблица № 5 (1)</t>
  </si>
  <si>
    <t>«таблица № 4 (1)</t>
  </si>
  <si>
    <t>Приложение № 3 к постановлению</t>
  </si>
  <si>
    <t>«таблица № 3 (2)</t>
  </si>
  <si>
    <t xml:space="preserve"> «таблица № 4 (2)</t>
  </si>
  <si>
    <t>Приложение № 4 к постановлению</t>
  </si>
  <si>
    <t>от « 31 » декабря 2015 г. № 2821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</si>
</sst>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PageLayoutView="0" workbookViewId="0" topLeftCell="G1">
      <selection activeCell="R3" sqref="Q3:U3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6.00390625" style="25" customWidth="1"/>
    <col min="8" max="8" width="14.28125" style="25" customWidth="1"/>
    <col min="9" max="9" width="13.140625" style="25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1" spans="17:21" ht="15.75">
      <c r="Q1" s="24" t="s">
        <v>52</v>
      </c>
      <c r="R1" s="24"/>
      <c r="S1" s="24"/>
      <c r="T1" s="24"/>
      <c r="U1" s="24"/>
    </row>
    <row r="2" spans="14:21" ht="15.75">
      <c r="N2" s="24"/>
      <c r="Q2" s="24" t="s">
        <v>51</v>
      </c>
      <c r="R2" s="24"/>
      <c r="S2" s="24"/>
      <c r="T2" s="24"/>
      <c r="U2" s="24"/>
    </row>
    <row r="3" ht="15.75">
      <c r="Q3" s="1" t="s">
        <v>60</v>
      </c>
    </row>
    <row r="6" ht="15.75">
      <c r="U6" s="23" t="s">
        <v>55</v>
      </c>
    </row>
    <row r="7" spans="1:21" ht="15.75">
      <c r="A7" s="71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10" spans="1:21" ht="35.25" customHeight="1">
      <c r="A10" s="73" t="s">
        <v>1</v>
      </c>
      <c r="B10" s="73" t="s">
        <v>2</v>
      </c>
      <c r="C10" s="73" t="s">
        <v>3</v>
      </c>
      <c r="D10" s="73" t="s">
        <v>4</v>
      </c>
      <c r="E10" s="74" t="s">
        <v>5</v>
      </c>
      <c r="F10" s="75"/>
      <c r="G10" s="75"/>
      <c r="H10" s="75"/>
      <c r="I10" s="75"/>
      <c r="J10" s="75"/>
      <c r="K10" s="75"/>
      <c r="L10" s="76"/>
      <c r="M10" s="60" t="s">
        <v>6</v>
      </c>
      <c r="N10" s="77"/>
      <c r="O10" s="77"/>
      <c r="P10" s="77"/>
      <c r="Q10" s="77"/>
      <c r="R10" s="77"/>
      <c r="S10" s="77"/>
      <c r="T10" s="78"/>
      <c r="U10" s="73" t="s">
        <v>7</v>
      </c>
    </row>
    <row r="11" spans="1:21" ht="15.75">
      <c r="A11" s="73"/>
      <c r="B11" s="73"/>
      <c r="C11" s="73"/>
      <c r="D11" s="73"/>
      <c r="E11" s="74" t="s">
        <v>8</v>
      </c>
      <c r="F11" s="75"/>
      <c r="G11" s="75"/>
      <c r="H11" s="75"/>
      <c r="I11" s="75"/>
      <c r="J11" s="75"/>
      <c r="K11" s="75"/>
      <c r="L11" s="76"/>
      <c r="M11" s="62"/>
      <c r="N11" s="79"/>
      <c r="O11" s="79"/>
      <c r="P11" s="79"/>
      <c r="Q11" s="79"/>
      <c r="R11" s="79"/>
      <c r="S11" s="79"/>
      <c r="T11" s="80"/>
      <c r="U11" s="73"/>
    </row>
    <row r="12" spans="1:21" ht="60.75" customHeight="1">
      <c r="A12" s="73"/>
      <c r="B12" s="73"/>
      <c r="C12" s="73"/>
      <c r="D12" s="73"/>
      <c r="E12" s="2" t="s">
        <v>9</v>
      </c>
      <c r="F12" s="2">
        <v>2014</v>
      </c>
      <c r="G12" s="26">
        <v>2015</v>
      </c>
      <c r="H12" s="26">
        <v>2016</v>
      </c>
      <c r="I12" s="26">
        <v>2017</v>
      </c>
      <c r="J12" s="2">
        <v>2018</v>
      </c>
      <c r="K12" s="2">
        <v>2019</v>
      </c>
      <c r="L12" s="2">
        <v>2020</v>
      </c>
      <c r="M12" s="2" t="s">
        <v>10</v>
      </c>
      <c r="N12" s="2">
        <v>2014</v>
      </c>
      <c r="O12" s="2">
        <v>2015</v>
      </c>
      <c r="P12" s="2">
        <v>2016</v>
      </c>
      <c r="Q12" s="2">
        <v>2017</v>
      </c>
      <c r="R12" s="2">
        <v>2018</v>
      </c>
      <c r="S12" s="2">
        <v>2019</v>
      </c>
      <c r="T12" s="2">
        <v>2020</v>
      </c>
      <c r="U12" s="73"/>
    </row>
    <row r="13" spans="1:21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7">
        <v>7</v>
      </c>
      <c r="H13" s="27">
        <v>8</v>
      </c>
      <c r="I13" s="27">
        <v>9</v>
      </c>
      <c r="J13" s="3">
        <v>10</v>
      </c>
      <c r="K13" s="3">
        <v>11</v>
      </c>
      <c r="L13" s="3">
        <v>12</v>
      </c>
      <c r="M13" s="3">
        <f>L13+1</f>
        <v>13</v>
      </c>
      <c r="N13" s="3">
        <f aca="true" t="shared" si="0" ref="N13:U13">M13+1</f>
        <v>14</v>
      </c>
      <c r="O13" s="3">
        <f t="shared" si="0"/>
        <v>15</v>
      </c>
      <c r="P13" s="3">
        <f t="shared" si="0"/>
        <v>16</v>
      </c>
      <c r="Q13" s="3">
        <f t="shared" si="0"/>
        <v>17</v>
      </c>
      <c r="R13" s="3">
        <f t="shared" si="0"/>
        <v>18</v>
      </c>
      <c r="S13" s="3">
        <f t="shared" si="0"/>
        <v>19</v>
      </c>
      <c r="T13" s="3">
        <f t="shared" si="0"/>
        <v>20</v>
      </c>
      <c r="U13" s="3">
        <f t="shared" si="0"/>
        <v>21</v>
      </c>
    </row>
    <row r="14" spans="1:21" ht="15.75">
      <c r="A14" s="4"/>
      <c r="B14" s="69" t="s">
        <v>11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15.75">
      <c r="A15" s="2" t="s">
        <v>12</v>
      </c>
      <c r="B15" s="69" t="s">
        <v>13</v>
      </c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51.75" customHeight="1">
      <c r="A16" s="56" t="s">
        <v>14</v>
      </c>
      <c r="B16" s="58" t="s">
        <v>15</v>
      </c>
      <c r="C16" s="60" t="s">
        <v>16</v>
      </c>
      <c r="D16" s="5" t="s">
        <v>17</v>
      </c>
      <c r="E16" s="6">
        <f>SUM(F16:L16)</f>
        <v>54472932.7</v>
      </c>
      <c r="F16" s="6">
        <f aca="true" t="shared" si="1" ref="F16:L16">F18</f>
        <v>7106356</v>
      </c>
      <c r="G16" s="28">
        <f t="shared" si="1"/>
        <v>7762824.53</v>
      </c>
      <c r="H16" s="28">
        <f t="shared" si="1"/>
        <v>7114686.73</v>
      </c>
      <c r="I16" s="28">
        <f t="shared" si="1"/>
        <v>8122266.36</v>
      </c>
      <c r="J16" s="6">
        <f t="shared" si="1"/>
        <v>8122266.36</v>
      </c>
      <c r="K16" s="6">
        <f t="shared" si="1"/>
        <v>8122266.36</v>
      </c>
      <c r="L16" s="6">
        <f t="shared" si="1"/>
        <v>8122266.36</v>
      </c>
      <c r="M16" s="63" t="s">
        <v>18</v>
      </c>
      <c r="N16" s="53">
        <v>1</v>
      </c>
      <c r="O16" s="53">
        <v>1</v>
      </c>
      <c r="P16" s="53">
        <v>1</v>
      </c>
      <c r="Q16" s="53">
        <v>1</v>
      </c>
      <c r="R16" s="53">
        <v>1</v>
      </c>
      <c r="S16" s="53">
        <v>1</v>
      </c>
      <c r="T16" s="53">
        <v>1</v>
      </c>
      <c r="U16" s="53" t="s">
        <v>19</v>
      </c>
    </row>
    <row r="17" spans="1:21" ht="17.25" customHeight="1">
      <c r="A17" s="57"/>
      <c r="B17" s="59"/>
      <c r="C17" s="61"/>
      <c r="D17" s="7" t="s">
        <v>20</v>
      </c>
      <c r="E17" s="8"/>
      <c r="F17" s="8"/>
      <c r="G17" s="29"/>
      <c r="H17" s="29"/>
      <c r="I17" s="29"/>
      <c r="J17" s="8"/>
      <c r="K17" s="8"/>
      <c r="L17" s="8"/>
      <c r="M17" s="64"/>
      <c r="N17" s="54"/>
      <c r="O17" s="54"/>
      <c r="P17" s="54"/>
      <c r="Q17" s="54"/>
      <c r="R17" s="54"/>
      <c r="S17" s="54"/>
      <c r="T17" s="54"/>
      <c r="U17" s="54"/>
    </row>
    <row r="18" spans="1:21" ht="42" customHeight="1">
      <c r="A18" s="57"/>
      <c r="B18" s="59"/>
      <c r="C18" s="62"/>
      <c r="D18" s="9" t="s">
        <v>21</v>
      </c>
      <c r="E18" s="10">
        <f>SUM(F18:L18)</f>
        <v>54472932.7</v>
      </c>
      <c r="F18" s="10">
        <v>7106356</v>
      </c>
      <c r="G18" s="11">
        <v>7762824.53</v>
      </c>
      <c r="H18" s="11">
        <v>7114686.73</v>
      </c>
      <c r="I18" s="11">
        <v>8122266.36</v>
      </c>
      <c r="J18" s="10">
        <v>8122266.36</v>
      </c>
      <c r="K18" s="10">
        <v>8122266.36</v>
      </c>
      <c r="L18" s="10">
        <v>8122266.36</v>
      </c>
      <c r="M18" s="64"/>
      <c r="N18" s="54"/>
      <c r="O18" s="54"/>
      <c r="P18" s="54"/>
      <c r="Q18" s="54"/>
      <c r="R18" s="54"/>
      <c r="S18" s="54"/>
      <c r="T18" s="54"/>
      <c r="U18" s="54"/>
    </row>
    <row r="19" spans="1:21" ht="15.75" customHeight="1">
      <c r="A19" s="32" t="s">
        <v>22</v>
      </c>
      <c r="B19" s="33"/>
      <c r="C19" s="34"/>
      <c r="D19" s="5" t="s">
        <v>17</v>
      </c>
      <c r="E19" s="6">
        <f>SUM(F19:L19)</f>
        <v>54472932.7</v>
      </c>
      <c r="F19" s="6">
        <f aca="true" t="shared" si="2" ref="F19:L19">F21</f>
        <v>7106356</v>
      </c>
      <c r="G19" s="28">
        <f t="shared" si="2"/>
        <v>7762824.53</v>
      </c>
      <c r="H19" s="28">
        <f t="shared" si="2"/>
        <v>7114686.73</v>
      </c>
      <c r="I19" s="28">
        <f t="shared" si="2"/>
        <v>8122266.36</v>
      </c>
      <c r="J19" s="6">
        <f t="shared" si="2"/>
        <v>8122266.36</v>
      </c>
      <c r="K19" s="6">
        <f t="shared" si="2"/>
        <v>8122266.36</v>
      </c>
      <c r="L19" s="6">
        <f t="shared" si="2"/>
        <v>8122266.36</v>
      </c>
      <c r="M19" s="64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35"/>
      <c r="B20" s="36"/>
      <c r="C20" s="37"/>
      <c r="D20" s="7" t="s">
        <v>20</v>
      </c>
      <c r="E20" s="8"/>
      <c r="F20" s="8"/>
      <c r="G20" s="29"/>
      <c r="H20" s="29"/>
      <c r="I20" s="29"/>
      <c r="J20" s="8"/>
      <c r="K20" s="8"/>
      <c r="L20" s="8"/>
      <c r="M20" s="64"/>
      <c r="N20" s="54"/>
      <c r="O20" s="54"/>
      <c r="P20" s="54"/>
      <c r="Q20" s="54"/>
      <c r="R20" s="54"/>
      <c r="S20" s="54"/>
      <c r="T20" s="54"/>
      <c r="U20" s="54"/>
    </row>
    <row r="21" spans="1:21" ht="15.75">
      <c r="A21" s="38"/>
      <c r="B21" s="39"/>
      <c r="C21" s="40"/>
      <c r="D21" s="9" t="s">
        <v>21</v>
      </c>
      <c r="E21" s="10">
        <f>SUM(F21:L21)</f>
        <v>54472932.7</v>
      </c>
      <c r="F21" s="10">
        <f aca="true" t="shared" si="3" ref="F21:L21">F18</f>
        <v>7106356</v>
      </c>
      <c r="G21" s="11">
        <f t="shared" si="3"/>
        <v>7762824.53</v>
      </c>
      <c r="H21" s="11">
        <f t="shared" si="3"/>
        <v>7114686.73</v>
      </c>
      <c r="I21" s="11">
        <f t="shared" si="3"/>
        <v>8122266.36</v>
      </c>
      <c r="J21" s="10">
        <f t="shared" si="3"/>
        <v>8122266.36</v>
      </c>
      <c r="K21" s="10">
        <f t="shared" si="3"/>
        <v>8122266.36</v>
      </c>
      <c r="L21" s="10">
        <f t="shared" si="3"/>
        <v>8122266.36</v>
      </c>
      <c r="M21" s="65"/>
      <c r="N21" s="55"/>
      <c r="O21" s="55"/>
      <c r="P21" s="55"/>
      <c r="Q21" s="55"/>
      <c r="R21" s="55"/>
      <c r="S21" s="55"/>
      <c r="T21" s="55"/>
      <c r="U21" s="55"/>
    </row>
    <row r="22" spans="1:21" ht="15.75" customHeight="1">
      <c r="A22" s="2" t="s">
        <v>23</v>
      </c>
      <c r="B22" s="66" t="s">
        <v>24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</row>
    <row r="23" spans="1:21" ht="24" customHeight="1">
      <c r="A23" s="56" t="s">
        <v>25</v>
      </c>
      <c r="B23" s="58" t="s">
        <v>26</v>
      </c>
      <c r="C23" s="60" t="s">
        <v>16</v>
      </c>
      <c r="D23" s="5" t="s">
        <v>17</v>
      </c>
      <c r="E23" s="6">
        <f>SUM(F23:L23)</f>
        <v>23813120.369999997</v>
      </c>
      <c r="F23" s="6">
        <f aca="true" t="shared" si="4" ref="F23:L23">F25</f>
        <v>3045323</v>
      </c>
      <c r="G23" s="28">
        <f t="shared" si="4"/>
        <v>3571420.66</v>
      </c>
      <c r="H23" s="28">
        <f t="shared" si="4"/>
        <v>3273671.27</v>
      </c>
      <c r="I23" s="28">
        <f t="shared" si="4"/>
        <v>3480676.36</v>
      </c>
      <c r="J23" s="6">
        <f t="shared" si="4"/>
        <v>3480676.36</v>
      </c>
      <c r="K23" s="6">
        <f t="shared" si="4"/>
        <v>3480676.36</v>
      </c>
      <c r="L23" s="6">
        <f t="shared" si="4"/>
        <v>3480676.36</v>
      </c>
      <c r="M23" s="63" t="s">
        <v>27</v>
      </c>
      <c r="N23" s="50">
        <v>1.8</v>
      </c>
      <c r="O23" s="50">
        <v>1.5</v>
      </c>
      <c r="P23" s="50">
        <v>1</v>
      </c>
      <c r="Q23" s="50">
        <v>0.5</v>
      </c>
      <c r="R23" s="50">
        <v>0.3</v>
      </c>
      <c r="S23" s="50">
        <v>0.2</v>
      </c>
      <c r="T23" s="50">
        <v>0.1</v>
      </c>
      <c r="U23" s="53" t="s">
        <v>19</v>
      </c>
    </row>
    <row r="24" spans="1:21" ht="21.75" customHeight="1">
      <c r="A24" s="57"/>
      <c r="B24" s="59"/>
      <c r="C24" s="61"/>
      <c r="D24" s="7" t="s">
        <v>20</v>
      </c>
      <c r="E24" s="8"/>
      <c r="F24" s="8"/>
      <c r="G24" s="29"/>
      <c r="H24" s="29"/>
      <c r="I24" s="29"/>
      <c r="J24" s="8"/>
      <c r="K24" s="8"/>
      <c r="L24" s="8"/>
      <c r="M24" s="64"/>
      <c r="N24" s="51"/>
      <c r="O24" s="51"/>
      <c r="P24" s="51"/>
      <c r="Q24" s="51"/>
      <c r="R24" s="51"/>
      <c r="S24" s="51"/>
      <c r="T24" s="51"/>
      <c r="U24" s="54"/>
    </row>
    <row r="25" spans="1:21" ht="18.75" customHeight="1">
      <c r="A25" s="57"/>
      <c r="B25" s="59"/>
      <c r="C25" s="62"/>
      <c r="D25" s="9" t="s">
        <v>21</v>
      </c>
      <c r="E25" s="10">
        <f>SUM(F25:L25)</f>
        <v>23813120.369999997</v>
      </c>
      <c r="F25" s="10">
        <v>3045323</v>
      </c>
      <c r="G25" s="11">
        <v>3571420.66</v>
      </c>
      <c r="H25" s="11">
        <v>3273671.27</v>
      </c>
      <c r="I25" s="11">
        <v>3480676.36</v>
      </c>
      <c r="J25" s="10">
        <v>3480676.36</v>
      </c>
      <c r="K25" s="10">
        <v>3480676.36</v>
      </c>
      <c r="L25" s="10">
        <v>3480676.36</v>
      </c>
      <c r="M25" s="64"/>
      <c r="N25" s="51"/>
      <c r="O25" s="51"/>
      <c r="P25" s="51"/>
      <c r="Q25" s="51"/>
      <c r="R25" s="51"/>
      <c r="S25" s="51"/>
      <c r="T25" s="51"/>
      <c r="U25" s="54"/>
    </row>
    <row r="26" spans="1:21" ht="34.5" customHeight="1">
      <c r="A26" s="32" t="s">
        <v>28</v>
      </c>
      <c r="B26" s="33"/>
      <c r="C26" s="34"/>
      <c r="D26" s="5" t="s">
        <v>17</v>
      </c>
      <c r="E26" s="6">
        <f>SUM(F26:L26)</f>
        <v>23813120.369999997</v>
      </c>
      <c r="F26" s="6">
        <f aca="true" t="shared" si="5" ref="F26:L26">F28</f>
        <v>3045323</v>
      </c>
      <c r="G26" s="28">
        <f t="shared" si="5"/>
        <v>3571420.66</v>
      </c>
      <c r="H26" s="28">
        <f t="shared" si="5"/>
        <v>3273671.27</v>
      </c>
      <c r="I26" s="28">
        <f t="shared" si="5"/>
        <v>3480676.36</v>
      </c>
      <c r="J26" s="6">
        <f t="shared" si="5"/>
        <v>3480676.36</v>
      </c>
      <c r="K26" s="6">
        <f t="shared" si="5"/>
        <v>3480676.36</v>
      </c>
      <c r="L26" s="6">
        <f t="shared" si="5"/>
        <v>3480676.36</v>
      </c>
      <c r="M26" s="64"/>
      <c r="N26" s="51"/>
      <c r="O26" s="51"/>
      <c r="P26" s="51"/>
      <c r="Q26" s="51"/>
      <c r="R26" s="51"/>
      <c r="S26" s="51"/>
      <c r="T26" s="51"/>
      <c r="U26" s="54"/>
    </row>
    <row r="27" spans="1:21" ht="15" customHeight="1">
      <c r="A27" s="35"/>
      <c r="B27" s="36"/>
      <c r="C27" s="37"/>
      <c r="D27" s="7" t="s">
        <v>20</v>
      </c>
      <c r="E27" s="8"/>
      <c r="F27" s="8"/>
      <c r="G27" s="29"/>
      <c r="H27" s="29"/>
      <c r="I27" s="29"/>
      <c r="J27" s="8"/>
      <c r="K27" s="8"/>
      <c r="L27" s="8"/>
      <c r="M27" s="64"/>
      <c r="N27" s="51"/>
      <c r="O27" s="51"/>
      <c r="P27" s="51"/>
      <c r="Q27" s="51"/>
      <c r="R27" s="51"/>
      <c r="S27" s="51"/>
      <c r="T27" s="51"/>
      <c r="U27" s="54"/>
    </row>
    <row r="28" spans="1:21" ht="38.25" customHeight="1">
      <c r="A28" s="38"/>
      <c r="B28" s="39"/>
      <c r="C28" s="40"/>
      <c r="D28" s="9" t="s">
        <v>21</v>
      </c>
      <c r="E28" s="10">
        <f>SUM(F28:L28)</f>
        <v>23813120.369999997</v>
      </c>
      <c r="F28" s="10">
        <f aca="true" t="shared" si="6" ref="F28:L28">F25</f>
        <v>3045323</v>
      </c>
      <c r="G28" s="11">
        <f t="shared" si="6"/>
        <v>3571420.66</v>
      </c>
      <c r="H28" s="11">
        <f t="shared" si="6"/>
        <v>3273671.27</v>
      </c>
      <c r="I28" s="11">
        <f t="shared" si="6"/>
        <v>3480676.36</v>
      </c>
      <c r="J28" s="10">
        <f t="shared" si="6"/>
        <v>3480676.36</v>
      </c>
      <c r="K28" s="10">
        <f t="shared" si="6"/>
        <v>3480676.36</v>
      </c>
      <c r="L28" s="10">
        <f t="shared" si="6"/>
        <v>3480676.36</v>
      </c>
      <c r="M28" s="65"/>
      <c r="N28" s="52"/>
      <c r="O28" s="52"/>
      <c r="P28" s="52"/>
      <c r="Q28" s="52"/>
      <c r="R28" s="52"/>
      <c r="S28" s="52"/>
      <c r="T28" s="52"/>
      <c r="U28" s="55"/>
    </row>
    <row r="29" spans="1:21" ht="15.75">
      <c r="A29" s="32" t="s">
        <v>29</v>
      </c>
      <c r="B29" s="33"/>
      <c r="C29" s="34"/>
      <c r="D29" s="5" t="s">
        <v>17</v>
      </c>
      <c r="E29" s="6">
        <f>SUM(F29:L29)</f>
        <v>78286053.07000001</v>
      </c>
      <c r="F29" s="6">
        <f aca="true" t="shared" si="7" ref="F29:L29">F31</f>
        <v>10151679</v>
      </c>
      <c r="G29" s="28">
        <f t="shared" si="7"/>
        <v>11334245.190000001</v>
      </c>
      <c r="H29" s="28">
        <f t="shared" si="7"/>
        <v>10388358</v>
      </c>
      <c r="I29" s="28">
        <f t="shared" si="7"/>
        <v>11602942.72</v>
      </c>
      <c r="J29" s="6">
        <f t="shared" si="7"/>
        <v>11602942.72</v>
      </c>
      <c r="K29" s="6">
        <f t="shared" si="7"/>
        <v>11602942.72</v>
      </c>
      <c r="L29" s="6">
        <f t="shared" si="7"/>
        <v>11602942.72</v>
      </c>
      <c r="M29" s="41" t="s">
        <v>30</v>
      </c>
      <c r="N29" s="42"/>
      <c r="O29" s="42"/>
      <c r="P29" s="42"/>
      <c r="Q29" s="42"/>
      <c r="R29" s="42"/>
      <c r="S29" s="42"/>
      <c r="T29" s="42"/>
      <c r="U29" s="43"/>
    </row>
    <row r="30" spans="1:21" ht="15.75">
      <c r="A30" s="35"/>
      <c r="B30" s="36"/>
      <c r="C30" s="37"/>
      <c r="D30" s="7" t="s">
        <v>20</v>
      </c>
      <c r="E30" s="8"/>
      <c r="F30" s="8"/>
      <c r="G30" s="29"/>
      <c r="H30" s="29"/>
      <c r="I30" s="29"/>
      <c r="J30" s="8"/>
      <c r="K30" s="8"/>
      <c r="L30" s="8"/>
      <c r="M30" s="44"/>
      <c r="N30" s="45"/>
      <c r="O30" s="45"/>
      <c r="P30" s="45"/>
      <c r="Q30" s="45"/>
      <c r="R30" s="45"/>
      <c r="S30" s="45"/>
      <c r="T30" s="45"/>
      <c r="U30" s="46"/>
    </row>
    <row r="31" spans="1:21" ht="15.75">
      <c r="A31" s="38"/>
      <c r="B31" s="39"/>
      <c r="C31" s="40"/>
      <c r="D31" s="9" t="s">
        <v>21</v>
      </c>
      <c r="E31" s="10">
        <f>SUM(F31:L31)</f>
        <v>78286053.07000001</v>
      </c>
      <c r="F31" s="10">
        <f aca="true" t="shared" si="8" ref="F31:L31">F19+F26</f>
        <v>10151679</v>
      </c>
      <c r="G31" s="11">
        <f t="shared" si="8"/>
        <v>11334245.190000001</v>
      </c>
      <c r="H31" s="11">
        <f t="shared" si="8"/>
        <v>10388358</v>
      </c>
      <c r="I31" s="11">
        <f t="shared" si="8"/>
        <v>11602942.72</v>
      </c>
      <c r="J31" s="10">
        <f t="shared" si="8"/>
        <v>11602942.72</v>
      </c>
      <c r="K31" s="10">
        <f t="shared" si="8"/>
        <v>11602942.72</v>
      </c>
      <c r="L31" s="10">
        <f t="shared" si="8"/>
        <v>11602942.72</v>
      </c>
      <c r="M31" s="47"/>
      <c r="N31" s="48"/>
      <c r="O31" s="48"/>
      <c r="P31" s="48"/>
      <c r="Q31" s="48"/>
      <c r="R31" s="48"/>
      <c r="S31" s="48"/>
      <c r="T31" s="48"/>
      <c r="U31" s="49"/>
    </row>
    <row r="33" ht="15.75">
      <c r="G33" s="31"/>
    </row>
    <row r="34" spans="5:7" ht="15.75">
      <c r="E34" s="12"/>
      <c r="G34" s="31"/>
    </row>
    <row r="36" ht="15.75">
      <c r="G36" s="30"/>
    </row>
    <row r="37" ht="15.75">
      <c r="G37" s="30"/>
    </row>
  </sheetData>
  <sheetProtection/>
  <mergeCells count="40">
    <mergeCell ref="A7:U7"/>
    <mergeCell ref="A10:A12"/>
    <mergeCell ref="B10:B12"/>
    <mergeCell ref="C10:C12"/>
    <mergeCell ref="D10:D12"/>
    <mergeCell ref="E10:L10"/>
    <mergeCell ref="M10:T11"/>
    <mergeCell ref="U10:U12"/>
    <mergeCell ref="E11:L11"/>
    <mergeCell ref="B22:U22"/>
    <mergeCell ref="B14:U14"/>
    <mergeCell ref="B15:U15"/>
    <mergeCell ref="A16:A18"/>
    <mergeCell ref="B16:B18"/>
    <mergeCell ref="C16:C18"/>
    <mergeCell ref="M16:M21"/>
    <mergeCell ref="N16:N21"/>
    <mergeCell ref="O16:O21"/>
    <mergeCell ref="P16:P21"/>
    <mergeCell ref="Q16:Q21"/>
    <mergeCell ref="R16:R21"/>
    <mergeCell ref="S16:S21"/>
    <mergeCell ref="T16:T21"/>
    <mergeCell ref="U16:U21"/>
    <mergeCell ref="A19:C21"/>
    <mergeCell ref="A29:C31"/>
    <mergeCell ref="M29:U31"/>
    <mergeCell ref="P23:P28"/>
    <mergeCell ref="Q23:Q28"/>
    <mergeCell ref="R23:R28"/>
    <mergeCell ref="S23:S28"/>
    <mergeCell ref="T23:T28"/>
    <mergeCell ref="U23:U28"/>
    <mergeCell ref="A23:A25"/>
    <mergeCell ref="B23:B25"/>
    <mergeCell ref="C23:C25"/>
    <mergeCell ref="M23:M28"/>
    <mergeCell ref="N23:N28"/>
    <mergeCell ref="O23:O28"/>
    <mergeCell ref="A26:C28"/>
  </mergeCells>
  <printOptions/>
  <pageMargins left="0.17" right="0.17" top="0.3" bottom="0.36" header="0.53" footer="0.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</cols>
  <sheetData>
    <row r="1" spans="7:12" ht="15.75">
      <c r="G1" s="24" t="s">
        <v>53</v>
      </c>
      <c r="H1" s="24"/>
      <c r="I1" s="24"/>
      <c r="J1" s="24"/>
      <c r="K1" s="24"/>
      <c r="L1" s="24"/>
    </row>
    <row r="2" spans="7:12" ht="15.75">
      <c r="G2" s="24" t="s">
        <v>51</v>
      </c>
      <c r="H2" s="24"/>
      <c r="I2" s="24"/>
      <c r="J2" s="24"/>
      <c r="K2" s="24"/>
      <c r="L2" s="24"/>
    </row>
    <row r="3" spans="7:12" ht="15.75">
      <c r="G3" s="1" t="s">
        <v>60</v>
      </c>
      <c r="H3" s="1"/>
      <c r="I3" s="1"/>
      <c r="J3" s="1"/>
      <c r="K3" s="1"/>
      <c r="L3" s="1"/>
    </row>
    <row r="6" spans="6:9" ht="15.75">
      <c r="F6" s="1"/>
      <c r="H6" s="81" t="s">
        <v>54</v>
      </c>
      <c r="I6" s="81"/>
    </row>
    <row r="7" spans="1:10" ht="54.75" customHeight="1">
      <c r="A7" s="71" t="s">
        <v>31</v>
      </c>
      <c r="B7" s="71"/>
      <c r="C7" s="71"/>
      <c r="D7" s="71"/>
      <c r="E7" s="71"/>
      <c r="F7" s="71"/>
      <c r="G7" s="71"/>
      <c r="H7" s="71"/>
      <c r="I7" s="71"/>
      <c r="J7" s="13"/>
    </row>
    <row r="8" ht="15.75">
      <c r="F8" s="1"/>
    </row>
    <row r="10" spans="1:9" ht="15.75" customHeight="1">
      <c r="A10" s="73" t="s">
        <v>32</v>
      </c>
      <c r="B10" s="73" t="s">
        <v>33</v>
      </c>
      <c r="C10" s="73" t="s">
        <v>34</v>
      </c>
      <c r="D10" s="73"/>
      <c r="E10" s="73"/>
      <c r="F10" s="73"/>
      <c r="G10" s="73"/>
      <c r="H10" s="73"/>
      <c r="I10" s="73"/>
    </row>
    <row r="11" spans="1:9" ht="15.75">
      <c r="A11" s="73"/>
      <c r="B11" s="73"/>
      <c r="C11" s="2">
        <v>2014</v>
      </c>
      <c r="D11" s="2">
        <v>2015</v>
      </c>
      <c r="E11" s="2">
        <v>2016</v>
      </c>
      <c r="F11" s="2">
        <v>2017</v>
      </c>
      <c r="G11" s="2">
        <v>2018</v>
      </c>
      <c r="H11" s="2">
        <v>2019</v>
      </c>
      <c r="I11" s="2">
        <v>2020</v>
      </c>
    </row>
    <row r="12" spans="1:9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</row>
    <row r="13" spans="1:9" ht="15.75">
      <c r="A13" s="16" t="s">
        <v>35</v>
      </c>
      <c r="B13" s="17">
        <f>B17</f>
        <v>78286053.07000001</v>
      </c>
      <c r="C13" s="17">
        <f aca="true" t="shared" si="0" ref="C13:I13">C17</f>
        <v>10151679</v>
      </c>
      <c r="D13" s="17">
        <f t="shared" si="0"/>
        <v>11334245.190000001</v>
      </c>
      <c r="E13" s="17">
        <f t="shared" si="0"/>
        <v>10388358</v>
      </c>
      <c r="F13" s="17">
        <f t="shared" si="0"/>
        <v>11602942.72</v>
      </c>
      <c r="G13" s="17">
        <f t="shared" si="0"/>
        <v>11602942.72</v>
      </c>
      <c r="H13" s="17">
        <f t="shared" si="0"/>
        <v>11602942.72</v>
      </c>
      <c r="I13" s="17">
        <f t="shared" si="0"/>
        <v>11602942.72</v>
      </c>
    </row>
    <row r="14" spans="1:9" ht="15.75">
      <c r="A14" s="4" t="s">
        <v>36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4" t="s">
        <v>37</v>
      </c>
      <c r="B15" s="18">
        <f>B17</f>
        <v>78286053.07000001</v>
      </c>
      <c r="C15" s="18">
        <f aca="true" t="shared" si="1" ref="C15:I15">C17</f>
        <v>10151679</v>
      </c>
      <c r="D15" s="18">
        <f t="shared" si="1"/>
        <v>11334245.190000001</v>
      </c>
      <c r="E15" s="18">
        <f t="shared" si="1"/>
        <v>10388358</v>
      </c>
      <c r="F15" s="18">
        <f t="shared" si="1"/>
        <v>11602942.72</v>
      </c>
      <c r="G15" s="18">
        <f t="shared" si="1"/>
        <v>11602942.72</v>
      </c>
      <c r="H15" s="18">
        <f t="shared" si="1"/>
        <v>11602942.72</v>
      </c>
      <c r="I15" s="18">
        <f t="shared" si="1"/>
        <v>11602942.72</v>
      </c>
    </row>
    <row r="16" spans="1:9" ht="31.5">
      <c r="A16" s="4" t="s">
        <v>38</v>
      </c>
      <c r="B16" s="18"/>
      <c r="C16" s="18"/>
      <c r="D16" s="18"/>
      <c r="E16" s="18"/>
      <c r="F16" s="18"/>
      <c r="G16" s="18"/>
      <c r="H16" s="19"/>
      <c r="I16" s="19"/>
    </row>
    <row r="17" spans="1:9" s="20" customFormat="1" ht="47.25">
      <c r="A17" s="4" t="s">
        <v>39</v>
      </c>
      <c r="B17" s="18">
        <f>B19</f>
        <v>78286053.07000001</v>
      </c>
      <c r="C17" s="18">
        <f aca="true" t="shared" si="2" ref="C17:I17">C19</f>
        <v>10151679</v>
      </c>
      <c r="D17" s="18">
        <f t="shared" si="2"/>
        <v>11334245.190000001</v>
      </c>
      <c r="E17" s="18">
        <f t="shared" si="2"/>
        <v>10388358</v>
      </c>
      <c r="F17" s="18">
        <f t="shared" si="2"/>
        <v>11602942.72</v>
      </c>
      <c r="G17" s="18">
        <f t="shared" si="2"/>
        <v>11602942.72</v>
      </c>
      <c r="H17" s="18">
        <f t="shared" si="2"/>
        <v>11602942.72</v>
      </c>
      <c r="I17" s="18">
        <f t="shared" si="2"/>
        <v>11602942.72</v>
      </c>
    </row>
    <row r="18" spans="1:9" ht="15.75">
      <c r="A18" s="4" t="s">
        <v>36</v>
      </c>
      <c r="B18" s="18"/>
      <c r="C18" s="18"/>
      <c r="D18" s="18"/>
      <c r="E18" s="18"/>
      <c r="F18" s="18"/>
      <c r="G18" s="18"/>
      <c r="H18" s="19"/>
      <c r="I18" s="19"/>
    </row>
    <row r="19" spans="1:9" ht="27" customHeight="1">
      <c r="A19" s="4" t="s">
        <v>37</v>
      </c>
      <c r="B19" s="21">
        <f>SUM(C19:I19)</f>
        <v>78286053.07000001</v>
      </c>
      <c r="C19" s="21">
        <f>'4(1)'!F31</f>
        <v>10151679</v>
      </c>
      <c r="D19" s="21">
        <f>'4(1)'!G31</f>
        <v>11334245.190000001</v>
      </c>
      <c r="E19" s="21">
        <f>'4(1)'!H31</f>
        <v>10388358</v>
      </c>
      <c r="F19" s="21">
        <f>'4(1)'!I31</f>
        <v>11602942.72</v>
      </c>
      <c r="G19" s="21">
        <f>'4(1)'!J31</f>
        <v>11602942.72</v>
      </c>
      <c r="H19" s="21">
        <f>'4(1)'!K31</f>
        <v>11602942.72</v>
      </c>
      <c r="I19" s="21">
        <f>'4(1)'!L31</f>
        <v>11602942.72</v>
      </c>
    </row>
    <row r="20" spans="1:9" ht="31.5">
      <c r="A20" s="4" t="s">
        <v>40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3" ht="12.75">
      <c r="B23" s="22"/>
    </row>
  </sheetData>
  <sheetProtection/>
  <mergeCells count="5">
    <mergeCell ref="H6:I6"/>
    <mergeCell ref="A7:I7"/>
    <mergeCell ref="A10:A11"/>
    <mergeCell ref="B10:B11"/>
    <mergeCell ref="C10:I10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2"/>
  <sheetViews>
    <sheetView zoomScalePageLayoutView="0" workbookViewId="0" topLeftCell="F1">
      <selection activeCell="N7" sqref="N7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1" spans="17:19" ht="15.75">
      <c r="Q1" s="24" t="s">
        <v>56</v>
      </c>
      <c r="R1" s="24"/>
      <c r="S1" s="24"/>
    </row>
    <row r="2" spans="17:19" ht="15.75">
      <c r="Q2" s="24" t="s">
        <v>51</v>
      </c>
      <c r="R2" s="24"/>
      <c r="S2" s="24"/>
    </row>
    <row r="3" ht="15.75">
      <c r="Q3" s="1" t="s">
        <v>60</v>
      </c>
    </row>
    <row r="5" ht="15.75">
      <c r="U5" s="23" t="s">
        <v>57</v>
      </c>
    </row>
    <row r="6" spans="1:21" ht="15.75">
      <c r="A6" s="71" t="s">
        <v>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9" spans="1:21" ht="35.25" customHeight="1">
      <c r="A9" s="73" t="s">
        <v>1</v>
      </c>
      <c r="B9" s="73" t="s">
        <v>2</v>
      </c>
      <c r="C9" s="73" t="s">
        <v>3</v>
      </c>
      <c r="D9" s="73" t="s">
        <v>4</v>
      </c>
      <c r="E9" s="74" t="s">
        <v>42</v>
      </c>
      <c r="F9" s="75"/>
      <c r="G9" s="75"/>
      <c r="H9" s="75"/>
      <c r="I9" s="75"/>
      <c r="J9" s="75"/>
      <c r="K9" s="75"/>
      <c r="L9" s="76"/>
      <c r="M9" s="60" t="s">
        <v>6</v>
      </c>
      <c r="N9" s="77"/>
      <c r="O9" s="77"/>
      <c r="P9" s="77"/>
      <c r="Q9" s="77"/>
      <c r="R9" s="77"/>
      <c r="S9" s="77"/>
      <c r="T9" s="78"/>
      <c r="U9" s="73" t="s">
        <v>7</v>
      </c>
    </row>
    <row r="10" spans="1:21" ht="15.75">
      <c r="A10" s="73"/>
      <c r="B10" s="73"/>
      <c r="C10" s="73"/>
      <c r="D10" s="73"/>
      <c r="E10" s="74" t="s">
        <v>8</v>
      </c>
      <c r="F10" s="75"/>
      <c r="G10" s="75"/>
      <c r="H10" s="75"/>
      <c r="I10" s="75"/>
      <c r="J10" s="75"/>
      <c r="K10" s="75"/>
      <c r="L10" s="76"/>
      <c r="M10" s="62"/>
      <c r="N10" s="79"/>
      <c r="O10" s="79"/>
      <c r="P10" s="79"/>
      <c r="Q10" s="79"/>
      <c r="R10" s="79"/>
      <c r="S10" s="79"/>
      <c r="T10" s="80"/>
      <c r="U10" s="73"/>
    </row>
    <row r="11" spans="1:21" ht="60.75" customHeight="1">
      <c r="A11" s="73"/>
      <c r="B11" s="73"/>
      <c r="C11" s="73"/>
      <c r="D11" s="73"/>
      <c r="E11" s="2" t="s">
        <v>9</v>
      </c>
      <c r="F11" s="2">
        <v>2014</v>
      </c>
      <c r="G11" s="2">
        <v>2015</v>
      </c>
      <c r="H11" s="2">
        <v>2016</v>
      </c>
      <c r="I11" s="2">
        <v>2017</v>
      </c>
      <c r="J11" s="2">
        <v>2018</v>
      </c>
      <c r="K11" s="2">
        <v>2019</v>
      </c>
      <c r="L11" s="2">
        <v>2020</v>
      </c>
      <c r="M11" s="2" t="s">
        <v>10</v>
      </c>
      <c r="N11" s="2">
        <v>2014</v>
      </c>
      <c r="O11" s="2">
        <v>2015</v>
      </c>
      <c r="P11" s="2">
        <v>2016</v>
      </c>
      <c r="Q11" s="2">
        <v>2017</v>
      </c>
      <c r="R11" s="2">
        <v>2018</v>
      </c>
      <c r="S11" s="2">
        <v>2019</v>
      </c>
      <c r="T11" s="2">
        <v>2020</v>
      </c>
      <c r="U11" s="73"/>
    </row>
    <row r="12" spans="1:2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f>L12+1</f>
        <v>13</v>
      </c>
      <c r="N12" s="3">
        <f aca="true" t="shared" si="0" ref="N12:U12">M12+1</f>
        <v>14</v>
      </c>
      <c r="O12" s="3">
        <f t="shared" si="0"/>
        <v>15</v>
      </c>
      <c r="P12" s="3">
        <f t="shared" si="0"/>
        <v>16</v>
      </c>
      <c r="Q12" s="3">
        <f t="shared" si="0"/>
        <v>17</v>
      </c>
      <c r="R12" s="3">
        <f t="shared" si="0"/>
        <v>18</v>
      </c>
      <c r="S12" s="3">
        <f t="shared" si="0"/>
        <v>19</v>
      </c>
      <c r="T12" s="3">
        <f t="shared" si="0"/>
        <v>20</v>
      </c>
      <c r="U12" s="3">
        <f t="shared" si="0"/>
        <v>21</v>
      </c>
    </row>
    <row r="13" spans="1:21" ht="15.75">
      <c r="A13" s="4"/>
      <c r="B13" s="69" t="s">
        <v>11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15.75">
      <c r="A14" s="2" t="s">
        <v>12</v>
      </c>
      <c r="B14" s="69" t="s">
        <v>43</v>
      </c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51.75" customHeight="1">
      <c r="A15" s="56" t="s">
        <v>14</v>
      </c>
      <c r="B15" s="58" t="s">
        <v>44</v>
      </c>
      <c r="C15" s="60" t="s">
        <v>16</v>
      </c>
      <c r="D15" s="5" t="s">
        <v>17</v>
      </c>
      <c r="E15" s="6">
        <f>SUM(F15:L15)</f>
        <v>0</v>
      </c>
      <c r="F15" s="6">
        <f aca="true" t="shared" si="1" ref="F15:L15">F17</f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82" t="s">
        <v>45</v>
      </c>
      <c r="N15" s="53">
        <v>1</v>
      </c>
      <c r="O15" s="53">
        <v>1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3" t="s">
        <v>19</v>
      </c>
    </row>
    <row r="16" spans="1:21" ht="17.25" customHeight="1">
      <c r="A16" s="57"/>
      <c r="B16" s="59"/>
      <c r="C16" s="61"/>
      <c r="D16" s="7" t="s">
        <v>20</v>
      </c>
      <c r="E16" s="8"/>
      <c r="F16" s="8"/>
      <c r="G16" s="8"/>
      <c r="H16" s="8"/>
      <c r="I16" s="8"/>
      <c r="J16" s="8"/>
      <c r="K16" s="8"/>
      <c r="L16" s="8"/>
      <c r="M16" s="83"/>
      <c r="N16" s="54"/>
      <c r="O16" s="54"/>
      <c r="P16" s="54"/>
      <c r="Q16" s="54"/>
      <c r="R16" s="54"/>
      <c r="S16" s="54"/>
      <c r="T16" s="54"/>
      <c r="U16" s="54"/>
    </row>
    <row r="17" spans="1:21" ht="15.75">
      <c r="A17" s="57"/>
      <c r="B17" s="59"/>
      <c r="C17" s="62"/>
      <c r="D17" s="9" t="s">
        <v>21</v>
      </c>
      <c r="E17" s="10">
        <f>SUM(F17:L17)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83"/>
      <c r="N17" s="54"/>
      <c r="O17" s="54"/>
      <c r="P17" s="54"/>
      <c r="Q17" s="54"/>
      <c r="R17" s="54"/>
      <c r="S17" s="54"/>
      <c r="T17" s="54"/>
      <c r="U17" s="54"/>
    </row>
    <row r="18" spans="1:21" ht="15.75" customHeight="1">
      <c r="A18" s="32" t="s">
        <v>22</v>
      </c>
      <c r="B18" s="33"/>
      <c r="C18" s="34"/>
      <c r="D18" s="5" t="s">
        <v>17</v>
      </c>
      <c r="E18" s="6">
        <f>SUM(F18:L18)</f>
        <v>0</v>
      </c>
      <c r="F18" s="6">
        <f aca="true" t="shared" si="2" ref="F18:L18">F20</f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>J20</f>
        <v>0</v>
      </c>
      <c r="K18" s="6">
        <f t="shared" si="2"/>
        <v>0</v>
      </c>
      <c r="L18" s="6">
        <f t="shared" si="2"/>
        <v>0</v>
      </c>
      <c r="M18" s="83"/>
      <c r="N18" s="54"/>
      <c r="O18" s="54"/>
      <c r="P18" s="54"/>
      <c r="Q18" s="54"/>
      <c r="R18" s="54"/>
      <c r="S18" s="54"/>
      <c r="T18" s="54"/>
      <c r="U18" s="54"/>
    </row>
    <row r="19" spans="1:21" ht="15.75">
      <c r="A19" s="35"/>
      <c r="B19" s="36"/>
      <c r="C19" s="37"/>
      <c r="D19" s="7" t="s">
        <v>20</v>
      </c>
      <c r="E19" s="8"/>
      <c r="F19" s="8"/>
      <c r="G19" s="8"/>
      <c r="H19" s="8"/>
      <c r="I19" s="8"/>
      <c r="J19" s="8"/>
      <c r="K19" s="8"/>
      <c r="L19" s="8"/>
      <c r="M19" s="83"/>
      <c r="N19" s="54"/>
      <c r="O19" s="54"/>
      <c r="P19" s="54"/>
      <c r="Q19" s="54"/>
      <c r="R19" s="54"/>
      <c r="S19" s="54"/>
      <c r="T19" s="54"/>
      <c r="U19" s="54"/>
    </row>
    <row r="20" spans="1:21" ht="15.75">
      <c r="A20" s="38"/>
      <c r="B20" s="39"/>
      <c r="C20" s="40"/>
      <c r="D20" s="9" t="s">
        <v>21</v>
      </c>
      <c r="E20" s="10">
        <f>SUM(F20:L20)</f>
        <v>0</v>
      </c>
      <c r="F20" s="10">
        <f aca="true" t="shared" si="3" ref="F20:L20">F17</f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84"/>
      <c r="N20" s="55"/>
      <c r="O20" s="55"/>
      <c r="P20" s="55"/>
      <c r="Q20" s="55"/>
      <c r="R20" s="55"/>
      <c r="S20" s="55"/>
      <c r="T20" s="55"/>
      <c r="U20" s="55"/>
    </row>
    <row r="21" spans="1:21" ht="15.75" customHeight="1">
      <c r="A21" s="2" t="s">
        <v>23</v>
      </c>
      <c r="B21" s="66" t="s">
        <v>46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</row>
    <row r="22" spans="1:21" ht="24" customHeight="1">
      <c r="A22" s="56" t="s">
        <v>25</v>
      </c>
      <c r="B22" s="58" t="s">
        <v>47</v>
      </c>
      <c r="C22" s="60" t="s">
        <v>16</v>
      </c>
      <c r="D22" s="5" t="s">
        <v>17</v>
      </c>
      <c r="E22" s="6">
        <f>SUM(F22:L22)</f>
        <v>212254979.32999998</v>
      </c>
      <c r="F22" s="6">
        <f aca="true" t="shared" si="4" ref="F22:L22">F24</f>
        <v>2181603.07</v>
      </c>
      <c r="G22" s="6">
        <f t="shared" si="4"/>
        <v>11154136.29</v>
      </c>
      <c r="H22" s="6">
        <f t="shared" si="4"/>
        <v>11035199.97</v>
      </c>
      <c r="I22" s="6">
        <f t="shared" si="4"/>
        <v>46971010</v>
      </c>
      <c r="J22" s="6">
        <f t="shared" si="4"/>
        <v>46971010</v>
      </c>
      <c r="K22" s="6">
        <f t="shared" si="4"/>
        <v>46971010</v>
      </c>
      <c r="L22" s="6">
        <f t="shared" si="4"/>
        <v>46971010</v>
      </c>
      <c r="M22" s="82" t="s">
        <v>48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 t="s">
        <v>19</v>
      </c>
    </row>
    <row r="23" spans="1:21" ht="21.75" customHeight="1">
      <c r="A23" s="57"/>
      <c r="B23" s="59"/>
      <c r="C23" s="61"/>
      <c r="D23" s="7" t="s">
        <v>20</v>
      </c>
      <c r="E23" s="8"/>
      <c r="F23" s="8"/>
      <c r="G23" s="8"/>
      <c r="H23" s="8"/>
      <c r="I23" s="8"/>
      <c r="J23" s="8"/>
      <c r="K23" s="8"/>
      <c r="L23" s="8"/>
      <c r="M23" s="83"/>
      <c r="N23" s="54"/>
      <c r="O23" s="54"/>
      <c r="P23" s="54"/>
      <c r="Q23" s="54"/>
      <c r="R23" s="54"/>
      <c r="S23" s="54"/>
      <c r="T23" s="54"/>
      <c r="U23" s="54"/>
    </row>
    <row r="24" spans="1:21" ht="18.75" customHeight="1">
      <c r="A24" s="57"/>
      <c r="B24" s="59"/>
      <c r="C24" s="62"/>
      <c r="D24" s="9" t="s">
        <v>21</v>
      </c>
      <c r="E24" s="10">
        <f>SUM(F24:L24)</f>
        <v>212254979.32999998</v>
      </c>
      <c r="F24" s="10">
        <v>2181603.07</v>
      </c>
      <c r="G24" s="11">
        <v>11154136.29</v>
      </c>
      <c r="H24" s="11">
        <v>11035199.97</v>
      </c>
      <c r="I24" s="10">
        <v>46971010</v>
      </c>
      <c r="J24" s="10">
        <v>46971010</v>
      </c>
      <c r="K24" s="10">
        <v>46971010</v>
      </c>
      <c r="L24" s="10">
        <v>46971010</v>
      </c>
      <c r="M24" s="83"/>
      <c r="N24" s="54"/>
      <c r="O24" s="54"/>
      <c r="P24" s="54"/>
      <c r="Q24" s="54"/>
      <c r="R24" s="54"/>
      <c r="S24" s="54"/>
      <c r="T24" s="54"/>
      <c r="U24" s="54"/>
    </row>
    <row r="25" spans="1:21" ht="34.5" customHeight="1">
      <c r="A25" s="32" t="s">
        <v>28</v>
      </c>
      <c r="B25" s="33"/>
      <c r="C25" s="34"/>
      <c r="D25" s="5" t="s">
        <v>17</v>
      </c>
      <c r="E25" s="6">
        <f>SUM(F25:L25)</f>
        <v>212254979.32999998</v>
      </c>
      <c r="F25" s="6">
        <f aca="true" t="shared" si="5" ref="F25:L25">F27</f>
        <v>2181603.07</v>
      </c>
      <c r="G25" s="6">
        <f t="shared" si="5"/>
        <v>11154136.29</v>
      </c>
      <c r="H25" s="6">
        <f t="shared" si="5"/>
        <v>11035199.97</v>
      </c>
      <c r="I25" s="6">
        <f t="shared" si="5"/>
        <v>46971010</v>
      </c>
      <c r="J25" s="6">
        <f t="shared" si="5"/>
        <v>46971010</v>
      </c>
      <c r="K25" s="6">
        <f t="shared" si="5"/>
        <v>46971010</v>
      </c>
      <c r="L25" s="6">
        <f t="shared" si="5"/>
        <v>46971010</v>
      </c>
      <c r="M25" s="83"/>
      <c r="N25" s="54"/>
      <c r="O25" s="54"/>
      <c r="P25" s="54"/>
      <c r="Q25" s="54"/>
      <c r="R25" s="54"/>
      <c r="S25" s="54"/>
      <c r="T25" s="54"/>
      <c r="U25" s="54"/>
    </row>
    <row r="26" spans="1:21" ht="15" customHeight="1">
      <c r="A26" s="35"/>
      <c r="B26" s="36"/>
      <c r="C26" s="37"/>
      <c r="D26" s="7" t="s">
        <v>20</v>
      </c>
      <c r="E26" s="8"/>
      <c r="F26" s="8"/>
      <c r="G26" s="8"/>
      <c r="H26" s="8"/>
      <c r="I26" s="8"/>
      <c r="J26" s="8"/>
      <c r="K26" s="8"/>
      <c r="L26" s="8"/>
      <c r="M26" s="83"/>
      <c r="N26" s="54"/>
      <c r="O26" s="54"/>
      <c r="P26" s="54"/>
      <c r="Q26" s="54"/>
      <c r="R26" s="54"/>
      <c r="S26" s="54"/>
      <c r="T26" s="54"/>
      <c r="U26" s="54"/>
    </row>
    <row r="27" spans="1:21" ht="38.25" customHeight="1">
      <c r="A27" s="38"/>
      <c r="B27" s="39"/>
      <c r="C27" s="40"/>
      <c r="D27" s="9" t="s">
        <v>21</v>
      </c>
      <c r="E27" s="10">
        <f>SUM(F27:L27)</f>
        <v>212254979.32999998</v>
      </c>
      <c r="F27" s="10">
        <f aca="true" t="shared" si="6" ref="F27:L27">F24</f>
        <v>2181603.07</v>
      </c>
      <c r="G27" s="10">
        <f t="shared" si="6"/>
        <v>11154136.29</v>
      </c>
      <c r="H27" s="10">
        <f t="shared" si="6"/>
        <v>11035199.97</v>
      </c>
      <c r="I27" s="10">
        <f t="shared" si="6"/>
        <v>46971010</v>
      </c>
      <c r="J27" s="10">
        <f t="shared" si="6"/>
        <v>46971010</v>
      </c>
      <c r="K27" s="10">
        <f t="shared" si="6"/>
        <v>46971010</v>
      </c>
      <c r="L27" s="10">
        <f t="shared" si="6"/>
        <v>46971010</v>
      </c>
      <c r="M27" s="84"/>
      <c r="N27" s="55"/>
      <c r="O27" s="55"/>
      <c r="P27" s="55"/>
      <c r="Q27" s="55"/>
      <c r="R27" s="55"/>
      <c r="S27" s="55"/>
      <c r="T27" s="55"/>
      <c r="U27" s="55"/>
    </row>
    <row r="28" spans="1:21" ht="15.75">
      <c r="A28" s="32" t="s">
        <v>29</v>
      </c>
      <c r="B28" s="33"/>
      <c r="C28" s="34"/>
      <c r="D28" s="5" t="s">
        <v>17</v>
      </c>
      <c r="E28" s="6">
        <f>SUM(F28:L28)</f>
        <v>212254979.32999998</v>
      </c>
      <c r="F28" s="6">
        <f aca="true" t="shared" si="7" ref="F28:L28">F30</f>
        <v>2181603.07</v>
      </c>
      <c r="G28" s="6">
        <f t="shared" si="7"/>
        <v>11154136.29</v>
      </c>
      <c r="H28" s="6">
        <f t="shared" si="7"/>
        <v>11035199.97</v>
      </c>
      <c r="I28" s="6">
        <f t="shared" si="7"/>
        <v>46971010</v>
      </c>
      <c r="J28" s="6">
        <f t="shared" si="7"/>
        <v>46971010</v>
      </c>
      <c r="K28" s="6">
        <f t="shared" si="7"/>
        <v>46971010</v>
      </c>
      <c r="L28" s="6">
        <f t="shared" si="7"/>
        <v>46971010</v>
      </c>
      <c r="M28" s="41" t="s">
        <v>30</v>
      </c>
      <c r="N28" s="42"/>
      <c r="O28" s="42"/>
      <c r="P28" s="42"/>
      <c r="Q28" s="42"/>
      <c r="R28" s="42"/>
      <c r="S28" s="42"/>
      <c r="T28" s="42"/>
      <c r="U28" s="43"/>
    </row>
    <row r="29" spans="1:21" ht="15.75">
      <c r="A29" s="35"/>
      <c r="B29" s="36"/>
      <c r="C29" s="37"/>
      <c r="D29" s="7" t="s">
        <v>20</v>
      </c>
      <c r="E29" s="8"/>
      <c r="F29" s="8"/>
      <c r="G29" s="8"/>
      <c r="H29" s="8"/>
      <c r="I29" s="8"/>
      <c r="J29" s="8"/>
      <c r="K29" s="8"/>
      <c r="L29" s="8"/>
      <c r="M29" s="44"/>
      <c r="N29" s="45"/>
      <c r="O29" s="45"/>
      <c r="P29" s="45"/>
      <c r="Q29" s="45"/>
      <c r="R29" s="45"/>
      <c r="S29" s="45"/>
      <c r="T29" s="45"/>
      <c r="U29" s="46"/>
    </row>
    <row r="30" spans="1:21" ht="15.75">
      <c r="A30" s="38"/>
      <c r="B30" s="39"/>
      <c r="C30" s="40"/>
      <c r="D30" s="9" t="s">
        <v>21</v>
      </c>
      <c r="E30" s="10">
        <f>SUM(F30:L30)</f>
        <v>212254979.32999998</v>
      </c>
      <c r="F30" s="10">
        <f aca="true" t="shared" si="8" ref="F30:L30">F18+F25</f>
        <v>2181603.07</v>
      </c>
      <c r="G30" s="10">
        <f t="shared" si="8"/>
        <v>11154136.29</v>
      </c>
      <c r="H30" s="10">
        <f t="shared" si="8"/>
        <v>11035199.97</v>
      </c>
      <c r="I30" s="10">
        <f t="shared" si="8"/>
        <v>46971010</v>
      </c>
      <c r="J30" s="10">
        <f t="shared" si="8"/>
        <v>46971010</v>
      </c>
      <c r="K30" s="10">
        <f t="shared" si="8"/>
        <v>46971010</v>
      </c>
      <c r="L30" s="10">
        <f t="shared" si="8"/>
        <v>46971010</v>
      </c>
      <c r="M30" s="47"/>
      <c r="N30" s="48"/>
      <c r="O30" s="48"/>
      <c r="P30" s="48"/>
      <c r="Q30" s="48"/>
      <c r="R30" s="48"/>
      <c r="S30" s="48"/>
      <c r="T30" s="48"/>
      <c r="U30" s="49"/>
    </row>
    <row r="32" ht="15.75">
      <c r="E32" s="12"/>
    </row>
  </sheetData>
  <sheetProtection/>
  <mergeCells count="40">
    <mergeCell ref="A6:U6"/>
    <mergeCell ref="A9:A11"/>
    <mergeCell ref="B9:B11"/>
    <mergeCell ref="C9:C11"/>
    <mergeCell ref="D9:D11"/>
    <mergeCell ref="E9:L9"/>
    <mergeCell ref="M9:T10"/>
    <mergeCell ref="U9:U11"/>
    <mergeCell ref="E10:L10"/>
    <mergeCell ref="B21:U21"/>
    <mergeCell ref="B13:U13"/>
    <mergeCell ref="B14:U14"/>
    <mergeCell ref="A15:A17"/>
    <mergeCell ref="B15:B17"/>
    <mergeCell ref="C15:C17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A18:C20"/>
    <mergeCell ref="A28:C30"/>
    <mergeCell ref="M28:U30"/>
    <mergeCell ref="P22:P27"/>
    <mergeCell ref="Q22:Q27"/>
    <mergeCell ref="R22:R27"/>
    <mergeCell ref="S22:S27"/>
    <mergeCell ref="T22:T27"/>
    <mergeCell ref="U22:U27"/>
    <mergeCell ref="A22:A24"/>
    <mergeCell ref="B22:B24"/>
    <mergeCell ref="C22:C24"/>
    <mergeCell ref="M22:M27"/>
    <mergeCell ref="N22:N27"/>
    <mergeCell ref="O22:O27"/>
    <mergeCell ref="A25:C27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1" spans="7:11" ht="15.75">
      <c r="G1" s="24" t="s">
        <v>59</v>
      </c>
      <c r="H1" s="24"/>
      <c r="I1" s="24"/>
      <c r="J1" s="1"/>
      <c r="K1" s="1"/>
    </row>
    <row r="2" spans="7:11" ht="15.75">
      <c r="G2" s="24" t="s">
        <v>51</v>
      </c>
      <c r="H2" s="24"/>
      <c r="I2" s="24"/>
      <c r="J2" s="1"/>
      <c r="K2" s="1"/>
    </row>
    <row r="3" spans="7:11" ht="15.75">
      <c r="G3" s="1" t="s">
        <v>60</v>
      </c>
      <c r="H3" s="1"/>
      <c r="I3" s="1"/>
      <c r="J3" s="1"/>
      <c r="K3" s="1"/>
    </row>
    <row r="5" spans="6:9" ht="15.75">
      <c r="F5" s="1"/>
      <c r="H5" s="81" t="s">
        <v>58</v>
      </c>
      <c r="I5" s="81"/>
    </row>
    <row r="6" spans="1:10" ht="54.75" customHeight="1">
      <c r="A6" s="71" t="s">
        <v>49</v>
      </c>
      <c r="B6" s="71"/>
      <c r="C6" s="71"/>
      <c r="D6" s="71"/>
      <c r="E6" s="71"/>
      <c r="F6" s="71"/>
      <c r="G6" s="71"/>
      <c r="H6" s="71"/>
      <c r="I6" s="71"/>
      <c r="J6" s="13"/>
    </row>
    <row r="7" ht="15.75">
      <c r="F7" s="1"/>
    </row>
    <row r="9" spans="1:9" ht="15.75" customHeight="1">
      <c r="A9" s="73" t="s">
        <v>32</v>
      </c>
      <c r="B9" s="73" t="s">
        <v>33</v>
      </c>
      <c r="C9" s="73" t="s">
        <v>34</v>
      </c>
      <c r="D9" s="73"/>
      <c r="E9" s="73"/>
      <c r="F9" s="73"/>
      <c r="G9" s="73"/>
      <c r="H9" s="73"/>
      <c r="I9" s="73"/>
    </row>
    <row r="10" spans="1:9" ht="15.75">
      <c r="A10" s="73"/>
      <c r="B10" s="73"/>
      <c r="C10" s="2">
        <v>2014</v>
      </c>
      <c r="D10" s="2">
        <v>2015</v>
      </c>
      <c r="E10" s="2">
        <v>2016</v>
      </c>
      <c r="F10" s="2">
        <v>2017</v>
      </c>
      <c r="G10" s="2">
        <v>2018</v>
      </c>
      <c r="H10" s="2">
        <v>2019</v>
      </c>
      <c r="I10" s="2">
        <v>2020</v>
      </c>
    </row>
    <row r="11" spans="1:9" ht="1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5">
        <v>8</v>
      </c>
      <c r="I11" s="15">
        <v>9</v>
      </c>
    </row>
    <row r="12" spans="1:9" ht="15.75">
      <c r="A12" s="16" t="s">
        <v>50</v>
      </c>
      <c r="B12" s="17">
        <f aca="true" t="shared" si="0" ref="B12:I12">B16</f>
        <v>212254979.32999998</v>
      </c>
      <c r="C12" s="17">
        <f t="shared" si="0"/>
        <v>2181603.07</v>
      </c>
      <c r="D12" s="17">
        <f t="shared" si="0"/>
        <v>11154136.29</v>
      </c>
      <c r="E12" s="17">
        <f t="shared" si="0"/>
        <v>11035199.97</v>
      </c>
      <c r="F12" s="17">
        <f t="shared" si="0"/>
        <v>46971010</v>
      </c>
      <c r="G12" s="17">
        <f t="shared" si="0"/>
        <v>46971010</v>
      </c>
      <c r="H12" s="17">
        <f t="shared" si="0"/>
        <v>46971010</v>
      </c>
      <c r="I12" s="17">
        <f t="shared" si="0"/>
        <v>46971010</v>
      </c>
    </row>
    <row r="13" spans="1:9" ht="15.75">
      <c r="A13" s="4" t="s">
        <v>36</v>
      </c>
      <c r="B13" s="18"/>
      <c r="C13" s="18"/>
      <c r="D13" s="18"/>
      <c r="E13" s="18"/>
      <c r="F13" s="18"/>
      <c r="G13" s="18"/>
      <c r="H13" s="19"/>
      <c r="I13" s="19"/>
    </row>
    <row r="14" spans="1:9" ht="27" customHeight="1">
      <c r="A14" s="4" t="s">
        <v>37</v>
      </c>
      <c r="B14" s="18">
        <f aca="true" t="shared" si="1" ref="B14:I14">B16</f>
        <v>212254979.32999998</v>
      </c>
      <c r="C14" s="18">
        <f t="shared" si="1"/>
        <v>2181603.07</v>
      </c>
      <c r="D14" s="18">
        <f t="shared" si="1"/>
        <v>11154136.29</v>
      </c>
      <c r="E14" s="18">
        <f t="shared" si="1"/>
        <v>11035199.97</v>
      </c>
      <c r="F14" s="18">
        <f t="shared" si="1"/>
        <v>46971010</v>
      </c>
      <c r="G14" s="18">
        <f t="shared" si="1"/>
        <v>46971010</v>
      </c>
      <c r="H14" s="18">
        <f t="shared" si="1"/>
        <v>46971010</v>
      </c>
      <c r="I14" s="18">
        <f t="shared" si="1"/>
        <v>46971010</v>
      </c>
    </row>
    <row r="15" spans="1:9" ht="31.5">
      <c r="A15" s="4" t="s">
        <v>38</v>
      </c>
      <c r="B15" s="18"/>
      <c r="C15" s="18"/>
      <c r="D15" s="18"/>
      <c r="E15" s="18"/>
      <c r="F15" s="18"/>
      <c r="G15" s="18"/>
      <c r="H15" s="19"/>
      <c r="I15" s="19"/>
    </row>
    <row r="16" spans="1:9" s="20" customFormat="1" ht="47.25">
      <c r="A16" s="4" t="s">
        <v>39</v>
      </c>
      <c r="B16" s="18">
        <f aca="true" t="shared" si="2" ref="B16:I16">B18</f>
        <v>212254979.32999998</v>
      </c>
      <c r="C16" s="18">
        <f t="shared" si="2"/>
        <v>2181603.07</v>
      </c>
      <c r="D16" s="18">
        <f t="shared" si="2"/>
        <v>11154136.29</v>
      </c>
      <c r="E16" s="18">
        <f t="shared" si="2"/>
        <v>11035199.97</v>
      </c>
      <c r="F16" s="18">
        <f t="shared" si="2"/>
        <v>46971010</v>
      </c>
      <c r="G16" s="18">
        <f t="shared" si="2"/>
        <v>46971010</v>
      </c>
      <c r="H16" s="18">
        <f t="shared" si="2"/>
        <v>46971010</v>
      </c>
      <c r="I16" s="18">
        <f t="shared" si="2"/>
        <v>46971010</v>
      </c>
    </row>
    <row r="17" spans="1:9" ht="15.75">
      <c r="A17" s="4" t="s">
        <v>36</v>
      </c>
      <c r="B17" s="18"/>
      <c r="C17" s="18"/>
      <c r="D17" s="18"/>
      <c r="E17" s="18"/>
      <c r="F17" s="18"/>
      <c r="G17" s="18"/>
      <c r="H17" s="19"/>
      <c r="I17" s="19"/>
    </row>
    <row r="18" spans="1:9" ht="27" customHeight="1">
      <c r="A18" s="4" t="s">
        <v>37</v>
      </c>
      <c r="B18" s="21">
        <f>SUM(C18:I18)</f>
        <v>212254979.32999998</v>
      </c>
      <c r="C18" s="21">
        <f>'3(2)'!F30</f>
        <v>2181603.07</v>
      </c>
      <c r="D18" s="21">
        <f>'3(2)'!G30</f>
        <v>11154136.29</v>
      </c>
      <c r="E18" s="21">
        <f>'3(2)'!H30</f>
        <v>11035199.97</v>
      </c>
      <c r="F18" s="21">
        <f>'3(2)'!I30</f>
        <v>46971010</v>
      </c>
      <c r="G18" s="21">
        <f>'3(2)'!J30</f>
        <v>46971010</v>
      </c>
      <c r="H18" s="21">
        <f>'3(2)'!K30</f>
        <v>46971010</v>
      </c>
      <c r="I18" s="21">
        <f>'3(2)'!L30</f>
        <v>46971010</v>
      </c>
    </row>
    <row r="19" spans="1:9" ht="31.5">
      <c r="A19" s="4" t="s">
        <v>40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1" spans="2:9" ht="12.75">
      <c r="B21" s="22"/>
      <c r="C21" s="22"/>
      <c r="D21" s="22"/>
      <c r="E21" s="22"/>
      <c r="F21" s="22"/>
      <c r="G21" s="22"/>
      <c r="H21" s="22"/>
      <c r="I21" s="22"/>
    </row>
    <row r="22" spans="2:9" ht="12.75">
      <c r="B22" s="22"/>
      <c r="C22" s="22"/>
      <c r="D22" s="22"/>
      <c r="E22" s="22"/>
      <c r="F22" s="22"/>
      <c r="G22" s="22"/>
      <c r="H22" s="22"/>
      <c r="I22" s="22"/>
    </row>
  </sheetData>
  <sheetProtection/>
  <mergeCells count="5">
    <mergeCell ref="H5:I5"/>
    <mergeCell ref="A6:I6"/>
    <mergeCell ref="A9:A10"/>
    <mergeCell ref="B9:B10"/>
    <mergeCell ref="C9:I9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cp:lastPrinted>2015-06-02T14:45:59Z</cp:lastPrinted>
  <dcterms:created xsi:type="dcterms:W3CDTF">2015-06-02T13:58:56Z</dcterms:created>
  <dcterms:modified xsi:type="dcterms:W3CDTF">2016-01-14T13:56:25Z</dcterms:modified>
  <cp:category/>
  <cp:version/>
  <cp:contentType/>
  <cp:contentStatus/>
</cp:coreProperties>
</file>